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emnan university\Education\course\program design arshad\Conditioning program\tamrin\"/>
    </mc:Choice>
  </mc:AlternateContent>
  <bookViews>
    <workbookView xWindow="0" yWindow="0" windowWidth="23040" windowHeight="9192" tabRatio="898" activeTab="1"/>
  </bookViews>
  <sheets>
    <sheet name="Calculator" sheetId="12" r:id="rId1"/>
    <sheet name="Resistance Training" sheetId="7" r:id="rId2"/>
    <sheet name="ANNUAL SHEDULE-PERSIAN" sheetId="1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2" l="1"/>
  <c r="H61" i="12"/>
  <c r="C61" i="12"/>
  <c r="M59" i="12"/>
  <c r="H45" i="12"/>
  <c r="C45" i="12"/>
  <c r="R43" i="12"/>
  <c r="M43" i="12"/>
  <c r="G32" i="12"/>
  <c r="C32" i="12"/>
  <c r="P31" i="12"/>
  <c r="P20" i="12"/>
  <c r="J18" i="12"/>
  <c r="C18" i="12"/>
  <c r="P9" i="12"/>
  <c r="J7" i="12"/>
  <c r="C7" i="12"/>
  <c r="AV79" i="7" l="1"/>
  <c r="AP79" i="7"/>
  <c r="AJ79" i="7"/>
  <c r="AD79" i="7"/>
  <c r="X79" i="7"/>
  <c r="R79" i="7"/>
  <c r="L79" i="7"/>
  <c r="F79" i="7"/>
  <c r="AV77" i="7"/>
  <c r="AP77" i="7"/>
  <c r="AJ77" i="7"/>
  <c r="AD77" i="7"/>
  <c r="X77" i="7"/>
  <c r="R77" i="7"/>
  <c r="L77" i="7"/>
  <c r="F77" i="7"/>
  <c r="AV75" i="7"/>
  <c r="AP75" i="7"/>
  <c r="AJ75" i="7"/>
  <c r="AD75" i="7"/>
  <c r="X75" i="7"/>
  <c r="R75" i="7"/>
  <c r="L75" i="7"/>
  <c r="F75" i="7"/>
  <c r="AV73" i="7"/>
  <c r="AP73" i="7"/>
  <c r="AJ73" i="7"/>
  <c r="AD73" i="7"/>
  <c r="X73" i="7"/>
  <c r="R73" i="7"/>
  <c r="L73" i="7"/>
  <c r="F73" i="7"/>
  <c r="AV69" i="7"/>
  <c r="AP69" i="7"/>
  <c r="AJ69" i="7"/>
  <c r="AD69" i="7"/>
  <c r="X69" i="7"/>
  <c r="R69" i="7"/>
  <c r="L69" i="7"/>
  <c r="F69" i="7"/>
  <c r="AV67" i="7"/>
  <c r="AP67" i="7"/>
  <c r="AJ67" i="7"/>
  <c r="AD67" i="7"/>
  <c r="X67" i="7"/>
  <c r="R67" i="7"/>
  <c r="L67" i="7"/>
  <c r="F67" i="7"/>
  <c r="AV65" i="7"/>
  <c r="AP65" i="7"/>
  <c r="AJ65" i="7"/>
  <c r="AD65" i="7"/>
  <c r="X65" i="7"/>
  <c r="R65" i="7"/>
  <c r="L65" i="7"/>
  <c r="F65" i="7"/>
  <c r="AV63" i="7"/>
  <c r="AP63" i="7"/>
  <c r="AJ63" i="7"/>
  <c r="AD63" i="7"/>
  <c r="X63" i="7"/>
  <c r="R63" i="7"/>
  <c r="L63" i="7"/>
  <c r="F63" i="7"/>
  <c r="AV59" i="7"/>
  <c r="AP59" i="7"/>
  <c r="AJ59" i="7"/>
  <c r="AD59" i="7"/>
  <c r="X59" i="7"/>
  <c r="R59" i="7"/>
  <c r="L59" i="7"/>
  <c r="F59" i="7"/>
  <c r="AV57" i="7"/>
  <c r="AP57" i="7"/>
  <c r="AJ57" i="7"/>
  <c r="AD57" i="7"/>
  <c r="X57" i="7"/>
  <c r="R57" i="7"/>
  <c r="L57" i="7"/>
  <c r="F57" i="7"/>
  <c r="AV55" i="7"/>
  <c r="AP55" i="7"/>
  <c r="AJ55" i="7"/>
  <c r="AD55" i="7"/>
  <c r="X55" i="7"/>
  <c r="R55" i="7"/>
  <c r="L55" i="7"/>
  <c r="F55" i="7"/>
  <c r="AV53" i="7"/>
  <c r="AP53" i="7"/>
  <c r="AJ53" i="7"/>
  <c r="AD53" i="7"/>
  <c r="X53" i="7"/>
  <c r="R53" i="7"/>
  <c r="L53" i="7"/>
  <c r="F53" i="7"/>
  <c r="AV49" i="7"/>
  <c r="AP49" i="7"/>
  <c r="AJ49" i="7"/>
  <c r="AD49" i="7"/>
  <c r="X49" i="7"/>
  <c r="R49" i="7"/>
  <c r="L49" i="7"/>
  <c r="F49" i="7"/>
  <c r="AV47" i="7"/>
  <c r="AP47" i="7"/>
  <c r="AJ47" i="7"/>
  <c r="AD47" i="7"/>
  <c r="X47" i="7"/>
  <c r="R47" i="7"/>
  <c r="L47" i="7"/>
  <c r="F47" i="7"/>
  <c r="AV45" i="7"/>
  <c r="AP45" i="7"/>
  <c r="AJ45" i="7"/>
  <c r="AD45" i="7"/>
  <c r="X45" i="7"/>
  <c r="R45" i="7"/>
  <c r="L45" i="7"/>
  <c r="F45" i="7"/>
  <c r="AV43" i="7"/>
  <c r="AP43" i="7"/>
  <c r="AJ43" i="7"/>
  <c r="AD43" i="7"/>
  <c r="X43" i="7"/>
  <c r="R43" i="7"/>
  <c r="L43" i="7"/>
  <c r="F43" i="7"/>
  <c r="AV39" i="7"/>
  <c r="AP39" i="7"/>
  <c r="AJ39" i="7"/>
  <c r="AD39" i="7"/>
  <c r="X39" i="7"/>
  <c r="R39" i="7"/>
  <c r="L39" i="7"/>
  <c r="F39" i="7"/>
  <c r="AV37" i="7"/>
  <c r="AP37" i="7"/>
  <c r="AJ37" i="7"/>
  <c r="AD37" i="7"/>
  <c r="X37" i="7"/>
  <c r="R37" i="7"/>
  <c r="L37" i="7"/>
  <c r="F37" i="7"/>
  <c r="AV35" i="7"/>
  <c r="AP35" i="7"/>
  <c r="AJ35" i="7"/>
  <c r="AD35" i="7"/>
  <c r="X35" i="7"/>
  <c r="R35" i="7"/>
  <c r="L35" i="7"/>
  <c r="F35" i="7"/>
  <c r="AV33" i="7"/>
  <c r="AP33" i="7"/>
  <c r="AJ33" i="7"/>
  <c r="AD33" i="7"/>
  <c r="X33" i="7"/>
  <c r="R33" i="7"/>
  <c r="L33" i="7"/>
  <c r="F33" i="7"/>
  <c r="AV29" i="7"/>
  <c r="AP29" i="7"/>
  <c r="AJ29" i="7"/>
  <c r="AD29" i="7"/>
  <c r="X29" i="7"/>
  <c r="R29" i="7"/>
  <c r="L29" i="7"/>
  <c r="F29" i="7"/>
  <c r="AV27" i="7"/>
  <c r="AP27" i="7"/>
  <c r="AJ27" i="7"/>
  <c r="AD27" i="7"/>
  <c r="X27" i="7"/>
  <c r="R27" i="7"/>
  <c r="L27" i="7"/>
  <c r="F27" i="7"/>
  <c r="AV25" i="7"/>
  <c r="AP25" i="7"/>
  <c r="AJ25" i="7"/>
  <c r="AD25" i="7"/>
  <c r="X25" i="7"/>
  <c r="R25" i="7"/>
  <c r="L25" i="7"/>
  <c r="F25" i="7"/>
  <c r="AV23" i="7"/>
  <c r="AP23" i="7"/>
  <c r="AJ23" i="7"/>
  <c r="AD23" i="7"/>
  <c r="X23" i="7"/>
  <c r="R23" i="7"/>
  <c r="L23" i="7"/>
  <c r="F23" i="7"/>
  <c r="AV19" i="7"/>
  <c r="AV17" i="7"/>
  <c r="AV15" i="7"/>
  <c r="AV13" i="7"/>
  <c r="AP19" i="7"/>
  <c r="AP17" i="7"/>
  <c r="AP15" i="7"/>
  <c r="AP13" i="7"/>
  <c r="AJ19" i="7"/>
  <c r="AJ17" i="7"/>
  <c r="AJ15" i="7"/>
  <c r="AJ13" i="7"/>
  <c r="AD19" i="7"/>
  <c r="AD17" i="7"/>
  <c r="AD15" i="7"/>
  <c r="AD13" i="7"/>
  <c r="X19" i="7"/>
  <c r="X17" i="7"/>
  <c r="X15" i="7"/>
  <c r="X13" i="7"/>
  <c r="R19" i="7"/>
  <c r="R17" i="7"/>
  <c r="R15" i="7"/>
  <c r="R13" i="7"/>
  <c r="F15" i="7"/>
  <c r="L19" i="7"/>
  <c r="L17" i="7"/>
  <c r="L15" i="7"/>
  <c r="L13" i="7"/>
  <c r="F13" i="7"/>
  <c r="F17" i="7"/>
  <c r="F19" i="7"/>
</calcChain>
</file>

<file path=xl/comments1.xml><?xml version="1.0" encoding="utf-8"?>
<comments xmlns="http://schemas.openxmlformats.org/spreadsheetml/2006/main">
  <authors>
    <author>ariobarzan</author>
  </authors>
  <commentList>
    <comment ref="O6" authorId="0" shapeId="0">
      <text>
        <r>
          <rPr>
            <b/>
            <sz val="9"/>
            <color indexed="81"/>
            <rFont val="Tahoma"/>
            <family val="2"/>
          </rPr>
          <t>ariobarzan: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B Mitra"/>
            <charset val="178"/>
          </rPr>
          <t>هر هفته 1 مسابقه دوستانه به استثنای هفته 2 که 2 مسابقه دوستانه و هفته  4 که دوره تیپرینگ است،   یک مسابقه سبک وراحت در راستای بالا بردن روحیه تیم انجام میشود.</t>
        </r>
      </text>
    </comment>
    <comment ref="S6" authorId="0" shapeId="0">
      <text>
        <r>
          <rPr>
            <b/>
            <sz val="12"/>
            <color indexed="81"/>
            <rFont val="B Mitra"/>
            <charset val="178"/>
          </rPr>
          <t>ariobarzan</t>
        </r>
        <r>
          <rPr>
            <b/>
            <sz val="10"/>
            <color indexed="81"/>
            <rFont val="B Mitra"/>
            <charset val="178"/>
          </rPr>
          <t>:مسابقات دور رفت مقدماتی 14 مسابقه دور رفت و برگشت و هر هفته 1 مسابقه پنج شنبه ها و مسابقات پلی آف  هفته 2اول و سوم ،2 مسابقه دوشنبه ها و پنجشنبه ها و هفته های دوم وچهارم 1 مسابقه برگزلر میشود..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ariobarzan:</t>
        </r>
        <r>
          <rPr>
            <sz val="9"/>
            <color indexed="81"/>
            <rFont val="Tahoma"/>
            <family val="2"/>
          </rPr>
          <t xml:space="preserve">
 </t>
        </r>
        <r>
          <rPr>
            <b/>
            <sz val="12"/>
            <color indexed="81"/>
            <rFont val="B Mitra"/>
            <charset val="178"/>
          </rPr>
          <t>مشتمل بر :
1-توان عضلانی
2-توان بی هوازی
3-توان هوازی
4-چابکی
5-قدرت
6-ترکیب بدن
7-هماهنگی
8-تکنیک بسکتبال</t>
        </r>
      </text>
    </comment>
  </commentList>
</comments>
</file>

<file path=xl/sharedStrings.xml><?xml version="1.0" encoding="utf-8"?>
<sst xmlns="http://schemas.openxmlformats.org/spreadsheetml/2006/main" count="1092" uniqueCount="150">
  <si>
    <t>ORDINARY</t>
  </si>
  <si>
    <t>RECOVERY</t>
  </si>
  <si>
    <t>N</t>
  </si>
  <si>
    <t xml:space="preserve">       SETS</t>
  </si>
  <si>
    <t>REPS</t>
  </si>
  <si>
    <t>1RM%</t>
  </si>
  <si>
    <t>MESOCYCLE 1</t>
  </si>
  <si>
    <t>MESOCYCLE 2</t>
  </si>
  <si>
    <t>SCHOK</t>
  </si>
  <si>
    <t>GENERAL PREPARATION</t>
  </si>
  <si>
    <t>SPECIFIC PREPARATION</t>
  </si>
  <si>
    <t>NUMBER:</t>
  </si>
  <si>
    <t>BW(Kg):</t>
  </si>
  <si>
    <t>DATE:</t>
  </si>
  <si>
    <t>FULL NAME:</t>
  </si>
  <si>
    <t>1RM</t>
  </si>
  <si>
    <t>CHEST</t>
  </si>
  <si>
    <t>ARM</t>
  </si>
  <si>
    <t>Decline Barbell</t>
  </si>
  <si>
    <t>Bench Press</t>
  </si>
  <si>
    <t>Preacher</t>
  </si>
  <si>
    <t>Curl</t>
  </si>
  <si>
    <t>Kettle Bell</t>
  </si>
  <si>
    <t>Figure 8</t>
  </si>
  <si>
    <t>Barbell Incline</t>
  </si>
  <si>
    <t>Dumbbell</t>
  </si>
  <si>
    <t>Barbell</t>
  </si>
  <si>
    <t>Concentration</t>
  </si>
  <si>
    <t>&amp;</t>
  </si>
  <si>
    <t>Triceps</t>
  </si>
  <si>
    <t>Push Down</t>
  </si>
  <si>
    <t>Biceps</t>
  </si>
  <si>
    <t>kg</t>
  </si>
  <si>
    <t>RI</t>
  </si>
  <si>
    <r>
      <rPr>
        <sz val="16"/>
        <color rgb="FFFF0000"/>
        <rFont val="B Nazanin"/>
        <charset val="178"/>
      </rPr>
      <t xml:space="preserve">تعیین </t>
    </r>
    <r>
      <rPr>
        <sz val="16"/>
        <color rgb="FFFF0000"/>
        <rFont val="Times New Roman"/>
        <family val="1"/>
      </rPr>
      <t>BMI</t>
    </r>
  </si>
  <si>
    <r>
      <rPr>
        <sz val="16"/>
        <color rgb="FFFF0000"/>
        <rFont val="B Nazanin"/>
        <charset val="178"/>
      </rPr>
      <t>تعیین درصد</t>
    </r>
    <r>
      <rPr>
        <sz val="16"/>
        <color rgb="FFFF0000"/>
        <rFont val="Calibri"/>
        <family val="2"/>
        <scheme val="minor"/>
      </rPr>
      <t xml:space="preserve"> </t>
    </r>
    <r>
      <rPr>
        <sz val="16"/>
        <color rgb="FFFF0000"/>
        <rFont val="Times New Roman"/>
        <family val="1"/>
      </rPr>
      <t>1RM</t>
    </r>
  </si>
  <si>
    <t>تعیین BMR در مردان</t>
  </si>
  <si>
    <r>
      <rPr>
        <b/>
        <sz val="11"/>
        <color theme="1"/>
        <rFont val="B Nazanin"/>
        <charset val="178"/>
      </rPr>
      <t>وزن</t>
    </r>
    <r>
      <rPr>
        <sz val="9"/>
        <color theme="1"/>
        <rFont val="Times New Roman"/>
        <family val="1"/>
      </rPr>
      <t>(</t>
    </r>
    <r>
      <rPr>
        <b/>
        <sz val="9"/>
        <color theme="1"/>
        <rFont val="Times New Roman"/>
        <family val="1"/>
      </rPr>
      <t>kg)</t>
    </r>
  </si>
  <si>
    <t>در صد</t>
  </si>
  <si>
    <r>
      <t>وزن</t>
    </r>
    <r>
      <rPr>
        <b/>
        <sz val="9"/>
        <color theme="1"/>
        <rFont val="Times New Roman"/>
        <family val="1"/>
      </rPr>
      <t>(kg)</t>
    </r>
  </si>
  <si>
    <r>
      <rPr>
        <b/>
        <sz val="11"/>
        <color theme="1"/>
        <rFont val="B Nazanin"/>
        <charset val="178"/>
      </rPr>
      <t>قد</t>
    </r>
    <r>
      <rPr>
        <sz val="9"/>
        <color theme="1"/>
        <rFont val="Times New Roman"/>
        <family val="1"/>
      </rPr>
      <t>(</t>
    </r>
    <r>
      <rPr>
        <b/>
        <sz val="9"/>
        <color theme="1"/>
        <rFont val="Times New Roman"/>
        <family val="1"/>
      </rPr>
      <t>m</t>
    </r>
    <r>
      <rPr>
        <sz val="9"/>
        <color theme="1"/>
        <rFont val="Times New Roman"/>
        <family val="1"/>
      </rPr>
      <t>)</t>
    </r>
  </si>
  <si>
    <r>
      <rPr>
        <b/>
        <sz val="11"/>
        <color theme="1"/>
        <rFont val="B Nazanin"/>
        <charset val="178"/>
      </rPr>
      <t>قد(</t>
    </r>
    <r>
      <rPr>
        <b/>
        <sz val="9"/>
        <color theme="1"/>
        <rFont val="B Nazanin"/>
        <charset val="178"/>
      </rPr>
      <t>cm</t>
    </r>
    <r>
      <rPr>
        <b/>
        <sz val="11"/>
        <color theme="1"/>
        <rFont val="B Nazanin"/>
        <charset val="178"/>
      </rPr>
      <t>)</t>
    </r>
  </si>
  <si>
    <t>BMI</t>
  </si>
  <si>
    <t>کیلو گرم</t>
  </si>
  <si>
    <t>سن</t>
  </si>
  <si>
    <t>محاسبه</t>
  </si>
  <si>
    <t>BMR</t>
  </si>
  <si>
    <r>
      <rPr>
        <sz val="16"/>
        <color rgb="FFFF0000"/>
        <rFont val="B Nazanin"/>
        <charset val="178"/>
      </rPr>
      <t>تعیین</t>
    </r>
    <r>
      <rPr>
        <sz val="16"/>
        <color rgb="FFFF0000"/>
        <rFont val="Calibri"/>
        <family val="2"/>
        <scheme val="minor"/>
      </rPr>
      <t xml:space="preserve"> </t>
    </r>
    <r>
      <rPr>
        <sz val="16"/>
        <color rgb="FFFF0000"/>
        <rFont val="Times New Roman"/>
        <family val="1"/>
      </rPr>
      <t>1RM</t>
    </r>
  </si>
  <si>
    <r>
      <rPr>
        <sz val="16"/>
        <color rgb="FFFF0000"/>
        <rFont val="B Nazanin"/>
        <charset val="178"/>
      </rPr>
      <t>تعیین</t>
    </r>
    <r>
      <rPr>
        <sz val="16"/>
        <color rgb="FFFF0000"/>
        <rFont val="Times New Roman"/>
        <family val="1"/>
      </rPr>
      <t>WHR</t>
    </r>
  </si>
  <si>
    <t>تعیین BMR در زنان</t>
  </si>
  <si>
    <r>
      <rPr>
        <b/>
        <sz val="11"/>
        <color theme="1"/>
        <rFont val="B Nazanin"/>
        <charset val="178"/>
      </rPr>
      <t>وزنه</t>
    </r>
    <r>
      <rPr>
        <sz val="9"/>
        <color theme="1"/>
        <rFont val="Times New Roman"/>
        <family val="1"/>
      </rPr>
      <t>(kg)</t>
    </r>
  </si>
  <si>
    <t>دور کمر</t>
  </si>
  <si>
    <r>
      <t>وزن</t>
    </r>
    <r>
      <rPr>
        <b/>
        <sz val="11"/>
        <color theme="1"/>
        <rFont val="Times New Roman"/>
        <family val="1"/>
      </rPr>
      <t>(</t>
    </r>
    <r>
      <rPr>
        <b/>
        <sz val="9"/>
        <color theme="1"/>
        <rFont val="Times New Roman"/>
        <family val="1"/>
      </rPr>
      <t>kg</t>
    </r>
    <r>
      <rPr>
        <b/>
        <sz val="11"/>
        <color theme="1"/>
        <rFont val="Times New Roman"/>
        <family val="1"/>
      </rPr>
      <t>)</t>
    </r>
  </si>
  <si>
    <t>تعداد تکرار</t>
  </si>
  <si>
    <t>دور باسن</t>
  </si>
  <si>
    <r>
      <rPr>
        <b/>
        <sz val="11"/>
        <color theme="1"/>
        <rFont val="B Nazanin"/>
        <charset val="178"/>
      </rPr>
      <t>قد</t>
    </r>
    <r>
      <rPr>
        <b/>
        <sz val="11"/>
        <color theme="1"/>
        <rFont val="Times New Roman"/>
        <family val="1"/>
      </rPr>
      <t>(</t>
    </r>
    <r>
      <rPr>
        <b/>
        <sz val="9"/>
        <color theme="1"/>
        <rFont val="Times New Roman"/>
        <family val="1"/>
      </rPr>
      <t>cm</t>
    </r>
    <r>
      <rPr>
        <sz val="9"/>
        <color theme="1"/>
        <rFont val="Times New Roman"/>
        <family val="1"/>
      </rPr>
      <t>)</t>
    </r>
  </si>
  <si>
    <t>WHR</t>
  </si>
  <si>
    <t>RMR مردان</t>
  </si>
  <si>
    <t>RMRزنان</t>
  </si>
  <si>
    <t>کالری مصرفی روزانه</t>
  </si>
  <si>
    <t>ضریب میزان فعالیت</t>
  </si>
  <si>
    <t>وزن(KG)</t>
  </si>
  <si>
    <t>وزن</t>
  </si>
  <si>
    <t>بی تحرک=1.2</t>
  </si>
  <si>
    <t>RMR</t>
  </si>
  <si>
    <t>کم تحرک=1.37</t>
  </si>
  <si>
    <t>قد(CM)</t>
  </si>
  <si>
    <t>قد</t>
  </si>
  <si>
    <t>تحرک متوسط=1.55</t>
  </si>
  <si>
    <t>فعال=1.72</t>
  </si>
  <si>
    <t>خیلی فعال=1.9</t>
  </si>
  <si>
    <t>کالری</t>
  </si>
  <si>
    <t>کالری مصرفی فعالیت برحسب MET (1)</t>
  </si>
  <si>
    <t xml:space="preserve">کالری مصرفی فعالیت بر حسب MET (2)   </t>
  </si>
  <si>
    <t>حداکثر ضربان قلب (MHR)</t>
  </si>
  <si>
    <t>درصد (VO2(MAX بر حسب درصد MHR</t>
  </si>
  <si>
    <t>مدت(min)</t>
  </si>
  <si>
    <t>MHRدرصد</t>
  </si>
  <si>
    <t>مت</t>
  </si>
  <si>
    <t>وزن(kg)</t>
  </si>
  <si>
    <t>مدت(h)</t>
  </si>
  <si>
    <t>MHR</t>
  </si>
  <si>
    <t>VO2Mدرصد</t>
  </si>
  <si>
    <t xml:space="preserve">کالری </t>
  </si>
  <si>
    <t>کالری مصرفی بر حسب VO2MAX در مردان</t>
  </si>
  <si>
    <t>کالری مصرفی برحسبvo2max در زنان</t>
  </si>
  <si>
    <t>تعییین مدت زمان دویدن بر حسب vmax</t>
  </si>
  <si>
    <t>HR</t>
  </si>
  <si>
    <t xml:space="preserve"> سرعت</t>
  </si>
  <si>
    <t>VO2MAX</t>
  </si>
  <si>
    <t>فاصله</t>
  </si>
  <si>
    <t>زمان</t>
  </si>
  <si>
    <t>ضربان قلب با درصد مورد نظر بر حسبHRذخیره</t>
  </si>
  <si>
    <t>RHR</t>
  </si>
  <si>
    <t>درصد</t>
  </si>
  <si>
    <t>ضربان قلب</t>
  </si>
  <si>
    <t xml:space="preserve"> RESISTANCE TRAINING  </t>
  </si>
  <si>
    <t>تاریخ</t>
  </si>
  <si>
    <t>ماه</t>
  </si>
  <si>
    <t>تیر</t>
  </si>
  <si>
    <t>مرداد</t>
  </si>
  <si>
    <t>شهریور</t>
  </si>
  <si>
    <t>مهر</t>
  </si>
  <si>
    <t xml:space="preserve">آبان </t>
  </si>
  <si>
    <t>آذر</t>
  </si>
  <si>
    <t>دی</t>
  </si>
  <si>
    <t>بهمن</t>
  </si>
  <si>
    <t>اسفند</t>
  </si>
  <si>
    <t>فروردین</t>
  </si>
  <si>
    <t>اردیبهشت</t>
  </si>
  <si>
    <t>خرداد</t>
  </si>
  <si>
    <t>هفته</t>
  </si>
  <si>
    <t>تعداد مسابقات</t>
  </si>
  <si>
    <t>زمان بندی</t>
  </si>
  <si>
    <t>فاز تمرین</t>
  </si>
  <si>
    <t>آماده سازی</t>
  </si>
  <si>
    <t>رقابت</t>
  </si>
  <si>
    <t>انتقال</t>
  </si>
  <si>
    <t>عمومی</t>
  </si>
  <si>
    <t>تخصصی</t>
  </si>
  <si>
    <t>پیش رقابت</t>
  </si>
  <si>
    <t>رقابت اصلی</t>
  </si>
  <si>
    <t>تعطیل</t>
  </si>
  <si>
    <t>ماکروسایکل</t>
  </si>
  <si>
    <t>مزوسایکل</t>
  </si>
  <si>
    <t>میکروسایکل</t>
  </si>
  <si>
    <t>جلسات هفته</t>
  </si>
  <si>
    <t>پارامترهای تمرین</t>
  </si>
  <si>
    <t>استقامت عضلانی</t>
  </si>
  <si>
    <t>هایپرتروفی</t>
  </si>
  <si>
    <t>قدرت</t>
  </si>
  <si>
    <t>توان عضلانی</t>
  </si>
  <si>
    <t>توان هوازی</t>
  </si>
  <si>
    <t>توان بی هوازی</t>
  </si>
  <si>
    <t>چابکی</t>
  </si>
  <si>
    <t>تکنیک بسکتبال</t>
  </si>
  <si>
    <t>تاکتیک بسکتبال</t>
  </si>
  <si>
    <t>ارزیابی ها</t>
  </si>
  <si>
    <t>ارزیابی جسمانی</t>
  </si>
  <si>
    <t>ارگوژنیک</t>
  </si>
  <si>
    <t>ارزیابی پزشکی</t>
  </si>
  <si>
    <t>ارزیابی روانی</t>
  </si>
  <si>
    <t>60 s</t>
  </si>
  <si>
    <t>90 s</t>
  </si>
  <si>
    <t>120 s</t>
  </si>
  <si>
    <t>3 min</t>
  </si>
  <si>
    <t>1 (1 d.wk)</t>
  </si>
  <si>
    <t>برنامه سالانه تمرینات و مسابقات ...........</t>
  </si>
  <si>
    <t>Barbell Curl</t>
  </si>
  <si>
    <t>20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</si>
</sst>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rgb="FFFF0000"/>
      <name val="Calibri"/>
      <family val="2"/>
    </font>
    <font>
      <sz val="16"/>
      <color rgb="FFFF0000"/>
      <name val="B Nazanin"/>
      <charset val="178"/>
    </font>
    <font>
      <sz val="16"/>
      <color rgb="FFFF0000"/>
      <name val="Times New Roman"/>
      <family val="1"/>
    </font>
    <font>
      <sz val="16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B Nazanin"/>
      <charset val="17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9"/>
      <color theme="1"/>
      <name val="B Nazanin"/>
      <charset val="178"/>
    </font>
    <font>
      <sz val="11"/>
      <color theme="1" tint="0.249977111117893"/>
      <name val="Calibri"/>
      <family val="2"/>
      <scheme val="minor"/>
    </font>
    <font>
      <b/>
      <sz val="11"/>
      <color theme="1"/>
      <name val="Times New Roman"/>
      <family val="1"/>
    </font>
    <font>
      <sz val="14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8"/>
      <color theme="1"/>
      <name val="B Mitra"/>
      <charset val="178"/>
    </font>
    <font>
      <b/>
      <sz val="14"/>
      <color theme="1"/>
      <name val="B Mitra"/>
      <charset val="178"/>
    </font>
    <font>
      <b/>
      <sz val="12"/>
      <color theme="1"/>
      <name val="B Mitra"/>
      <charset val="17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81"/>
      <name val="B Mitra"/>
      <charset val="178"/>
    </font>
    <font>
      <b/>
      <sz val="12"/>
      <color indexed="81"/>
      <name val="B Mitra"/>
      <charset val="178"/>
    </font>
  </fonts>
  <fills count="3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18E8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A1F7B8"/>
        <bgColor indexed="64"/>
      </patternFill>
    </fill>
    <fill>
      <patternFill patternType="solid">
        <fgColor rgb="FFC49AD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D5FEB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medium">
        <color theme="1"/>
      </left>
      <right style="thin">
        <color theme="1"/>
      </right>
      <top/>
      <bottom/>
      <diagonal/>
    </border>
    <border>
      <left style="thin">
        <color theme="1"/>
      </left>
      <right style="medium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/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theme="1"/>
      </bottom>
      <diagonal/>
    </border>
    <border>
      <left style="thin">
        <color theme="1"/>
      </left>
      <right/>
      <top style="medium">
        <color indexed="64"/>
      </top>
      <bottom style="medium">
        <color theme="1"/>
      </bottom>
      <diagonal/>
    </border>
    <border>
      <left style="thin">
        <color indexed="64"/>
      </left>
      <right/>
      <top style="medium">
        <color indexed="64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thin">
        <color theme="1"/>
      </right>
      <top/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thin">
        <color indexed="64"/>
      </left>
      <right/>
      <top style="medium">
        <color theme="1"/>
      </top>
      <bottom style="medium">
        <color indexed="64"/>
      </bottom>
      <diagonal/>
    </border>
  </borders>
  <cellStyleXfs count="1">
    <xf numFmtId="0" fontId="0" fillId="0" borderId="0"/>
  </cellStyleXfs>
  <cellXfs count="368">
    <xf numFmtId="0" fontId="0" fillId="0" borderId="0" xfId="0"/>
    <xf numFmtId="0" fontId="4" fillId="0" borderId="0" xfId="0" applyFont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15" borderId="11" xfId="0" applyFont="1" applyFill="1" applyBorder="1" applyAlignment="1">
      <alignment horizontal="center" vertical="center"/>
    </xf>
    <xf numFmtId="0" fontId="4" fillId="15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4" fillId="18" borderId="0" xfId="0" applyFont="1" applyFill="1" applyBorder="1" applyAlignment="1">
      <alignment horizontal="center" vertical="center"/>
    </xf>
    <xf numFmtId="9" fontId="4" fillId="18" borderId="0" xfId="0" applyNumberFormat="1" applyFont="1" applyFill="1" applyBorder="1" applyAlignment="1">
      <alignment horizontal="left" vertical="center"/>
    </xf>
    <xf numFmtId="0" fontId="4" fillId="18" borderId="0" xfId="0" applyFont="1" applyFill="1" applyBorder="1" applyAlignment="1">
      <alignment horizontal="left" vertical="center"/>
    </xf>
    <xf numFmtId="0" fontId="0" fillId="0" borderId="0" xfId="0" applyBorder="1"/>
    <xf numFmtId="0" fontId="0" fillId="0" borderId="0" xfId="0" applyFill="1"/>
    <xf numFmtId="0" fontId="15" fillId="0" borderId="9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/>
    <xf numFmtId="0" fontId="0" fillId="0" borderId="9" xfId="0" applyBorder="1"/>
    <xf numFmtId="0" fontId="0" fillId="0" borderId="5" xfId="0" applyBorder="1"/>
    <xf numFmtId="0" fontId="20" fillId="0" borderId="0" xfId="0" applyFont="1" applyBorder="1" applyAlignment="1">
      <alignment horizontal="center"/>
    </xf>
    <xf numFmtId="0" fontId="0" fillId="19" borderId="5" xfId="0" applyFill="1" applyBorder="1"/>
    <xf numFmtId="0" fontId="0" fillId="10" borderId="3" xfId="0" applyFill="1" applyBorder="1"/>
    <xf numFmtId="0" fontId="0" fillId="0" borderId="9" xfId="0" applyBorder="1" applyAlignment="1"/>
    <xf numFmtId="0" fontId="0" fillId="0" borderId="0" xfId="0" applyBorder="1" applyAlignment="1"/>
    <xf numFmtId="0" fontId="0" fillId="0" borderId="5" xfId="0" applyBorder="1" applyAlignment="1"/>
    <xf numFmtId="0" fontId="5" fillId="0" borderId="5" xfId="0" applyFont="1" applyBorder="1"/>
    <xf numFmtId="0" fontId="0" fillId="0" borderId="10" xfId="0" applyBorder="1"/>
    <xf numFmtId="0" fontId="0" fillId="0" borderId="6" xfId="0" applyBorder="1" applyAlignment="1">
      <alignment horizontal="center"/>
    </xf>
    <xf numFmtId="0" fontId="0" fillId="19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10" borderId="0" xfId="0" applyFill="1" applyBorder="1" applyAlignment="1">
      <alignment horizontal="center"/>
    </xf>
    <xf numFmtId="0" fontId="0" fillId="20" borderId="0" xfId="0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27" borderId="24" xfId="0" applyFont="1" applyFill="1" applyBorder="1" applyAlignment="1">
      <alignment horizontal="center" vertical="center"/>
    </xf>
    <xf numFmtId="0" fontId="27" fillId="27" borderId="25" xfId="0" applyFont="1" applyFill="1" applyBorder="1" applyAlignment="1">
      <alignment horizontal="center" vertical="center"/>
    </xf>
    <xf numFmtId="0" fontId="27" fillId="23" borderId="4" xfId="0" applyFont="1" applyFill="1" applyBorder="1" applyAlignment="1">
      <alignment horizontal="center" vertical="center"/>
    </xf>
    <xf numFmtId="0" fontId="27" fillId="23" borderId="30" xfId="0" applyFont="1" applyFill="1" applyBorder="1" applyAlignment="1">
      <alignment horizontal="center" vertical="center"/>
    </xf>
    <xf numFmtId="0" fontId="27" fillId="9" borderId="27" xfId="0" applyFont="1" applyFill="1" applyBorder="1" applyAlignment="1">
      <alignment horizontal="center" vertical="center"/>
    </xf>
    <xf numFmtId="0" fontId="27" fillId="7" borderId="33" xfId="0" applyFont="1" applyFill="1" applyBorder="1" applyAlignment="1">
      <alignment horizontal="center" vertical="center"/>
    </xf>
    <xf numFmtId="0" fontId="27" fillId="30" borderId="35" xfId="0" applyFont="1" applyFill="1" applyBorder="1" applyAlignment="1">
      <alignment horizontal="center" vertical="center"/>
    </xf>
    <xf numFmtId="0" fontId="28" fillId="8" borderId="36" xfId="0" applyFont="1" applyFill="1" applyBorder="1" applyAlignment="1">
      <alignment horizontal="center" vertical="center"/>
    </xf>
    <xf numFmtId="0" fontId="28" fillId="8" borderId="37" xfId="0" applyFont="1" applyFill="1" applyBorder="1" applyAlignment="1">
      <alignment horizontal="center" vertical="center"/>
    </xf>
    <xf numFmtId="0" fontId="28" fillId="8" borderId="38" xfId="0" applyFont="1" applyFill="1" applyBorder="1" applyAlignment="1">
      <alignment horizontal="center" vertical="center"/>
    </xf>
    <xf numFmtId="0" fontId="28" fillId="8" borderId="39" xfId="0" applyFont="1" applyFill="1" applyBorder="1" applyAlignment="1">
      <alignment horizontal="center" vertical="center"/>
    </xf>
    <xf numFmtId="0" fontId="28" fillId="8" borderId="40" xfId="0" applyFont="1" applyFill="1" applyBorder="1" applyAlignment="1">
      <alignment horizontal="center" vertical="center"/>
    </xf>
    <xf numFmtId="0" fontId="28" fillId="10" borderId="39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7" fillId="30" borderId="32" xfId="0" applyFont="1" applyFill="1" applyBorder="1" applyAlignment="1">
      <alignment horizontal="center" vertical="center"/>
    </xf>
    <xf numFmtId="0" fontId="28" fillId="8" borderId="41" xfId="0" applyFont="1" applyFill="1" applyBorder="1" applyAlignment="1">
      <alignment horizontal="center" vertical="center"/>
    </xf>
    <xf numFmtId="0" fontId="28" fillId="8" borderId="42" xfId="0" applyFont="1" applyFill="1" applyBorder="1" applyAlignment="1">
      <alignment horizontal="center" vertical="center"/>
    </xf>
    <xf numFmtId="0" fontId="28" fillId="8" borderId="43" xfId="0" applyFont="1" applyFill="1" applyBorder="1" applyAlignment="1">
      <alignment horizontal="center" vertical="center"/>
    </xf>
    <xf numFmtId="0" fontId="28" fillId="8" borderId="44" xfId="0" applyFont="1" applyFill="1" applyBorder="1" applyAlignment="1">
      <alignment horizontal="center" vertical="center"/>
    </xf>
    <xf numFmtId="0" fontId="28" fillId="8" borderId="45" xfId="0" applyFont="1" applyFill="1" applyBorder="1" applyAlignment="1">
      <alignment horizontal="center" vertical="center"/>
    </xf>
    <xf numFmtId="0" fontId="28" fillId="10" borderId="44" xfId="0" applyFont="1" applyFill="1" applyBorder="1" applyAlignment="1">
      <alignment horizontal="center" vertical="center"/>
    </xf>
    <xf numFmtId="0" fontId="28" fillId="10" borderId="42" xfId="0" applyFont="1" applyFill="1" applyBorder="1" applyAlignment="1">
      <alignment horizontal="center" vertical="center"/>
    </xf>
    <xf numFmtId="0" fontId="28" fillId="8" borderId="46" xfId="0" applyFont="1" applyFill="1" applyBorder="1" applyAlignment="1">
      <alignment horizontal="center" vertical="center"/>
    </xf>
    <xf numFmtId="0" fontId="28" fillId="8" borderId="47" xfId="0" applyFont="1" applyFill="1" applyBorder="1" applyAlignment="1">
      <alignment horizontal="center" vertical="center"/>
    </xf>
    <xf numFmtId="0" fontId="28" fillId="8" borderId="48" xfId="0" applyFont="1" applyFill="1" applyBorder="1" applyAlignment="1">
      <alignment horizontal="center" vertical="center"/>
    </xf>
    <xf numFmtId="0" fontId="28" fillId="8" borderId="0" xfId="0" applyFont="1" applyFill="1" applyBorder="1" applyAlignment="1">
      <alignment horizontal="center" vertical="center"/>
    </xf>
    <xf numFmtId="0" fontId="28" fillId="8" borderId="49" xfId="0" applyFont="1" applyFill="1" applyBorder="1" applyAlignment="1">
      <alignment horizontal="center" vertical="center"/>
    </xf>
    <xf numFmtId="0" fontId="28" fillId="8" borderId="50" xfId="0" applyFont="1" applyFill="1" applyBorder="1" applyAlignment="1">
      <alignment horizontal="center" vertical="center"/>
    </xf>
    <xf numFmtId="0" fontId="28" fillId="8" borderId="51" xfId="0" applyFont="1" applyFill="1" applyBorder="1" applyAlignment="1">
      <alignment horizontal="center" vertical="center"/>
    </xf>
    <xf numFmtId="0" fontId="28" fillId="8" borderId="52" xfId="0" applyFont="1" applyFill="1" applyBorder="1" applyAlignment="1">
      <alignment horizontal="center" vertical="center"/>
    </xf>
    <xf numFmtId="0" fontId="28" fillId="8" borderId="53" xfId="0" applyFont="1" applyFill="1" applyBorder="1" applyAlignment="1">
      <alignment horizontal="center" vertical="center"/>
    </xf>
    <xf numFmtId="0" fontId="28" fillId="10" borderId="53" xfId="0" applyFont="1" applyFill="1" applyBorder="1" applyAlignment="1">
      <alignment horizontal="center" vertical="center"/>
    </xf>
    <xf numFmtId="0" fontId="28" fillId="10" borderId="49" xfId="0" applyFont="1" applyFill="1" applyBorder="1" applyAlignment="1">
      <alignment horizontal="center" vertical="center"/>
    </xf>
    <xf numFmtId="0" fontId="28" fillId="8" borderId="54" xfId="0" applyFont="1" applyFill="1" applyBorder="1" applyAlignment="1">
      <alignment horizontal="center" vertical="center"/>
    </xf>
    <xf numFmtId="0" fontId="28" fillId="8" borderId="55" xfId="0" applyFont="1" applyFill="1" applyBorder="1" applyAlignment="1">
      <alignment horizontal="center" vertical="center"/>
    </xf>
    <xf numFmtId="0" fontId="28" fillId="8" borderId="56" xfId="0" applyFont="1" applyFill="1" applyBorder="1" applyAlignment="1">
      <alignment horizontal="center" vertical="center"/>
    </xf>
    <xf numFmtId="0" fontId="28" fillId="8" borderId="28" xfId="0" applyFont="1" applyFill="1" applyBorder="1" applyAlignment="1">
      <alignment horizontal="center" vertical="center"/>
    </xf>
    <xf numFmtId="0" fontId="28" fillId="8" borderId="57" xfId="0" applyFont="1" applyFill="1" applyBorder="1" applyAlignment="1">
      <alignment horizontal="center" vertical="center"/>
    </xf>
    <xf numFmtId="0" fontId="28" fillId="8" borderId="58" xfId="0" applyFont="1" applyFill="1" applyBorder="1" applyAlignment="1">
      <alignment horizontal="center" vertical="center"/>
    </xf>
    <xf numFmtId="0" fontId="28" fillId="10" borderId="58" xfId="0" applyFont="1" applyFill="1" applyBorder="1" applyAlignment="1">
      <alignment horizontal="center" vertical="center"/>
    </xf>
    <xf numFmtId="0" fontId="28" fillId="10" borderId="55" xfId="0" applyFont="1" applyFill="1" applyBorder="1" applyAlignment="1">
      <alignment horizontal="center" vertical="center"/>
    </xf>
    <xf numFmtId="0" fontId="28" fillId="8" borderId="59" xfId="0" applyFont="1" applyFill="1" applyBorder="1" applyAlignment="1">
      <alignment horizontal="center" vertical="center"/>
    </xf>
    <xf numFmtId="0" fontId="28" fillId="8" borderId="60" xfId="0" applyFont="1" applyFill="1" applyBorder="1" applyAlignment="1">
      <alignment horizontal="center" vertical="center"/>
    </xf>
    <xf numFmtId="0" fontId="28" fillId="8" borderId="61" xfId="0" applyFont="1" applyFill="1" applyBorder="1" applyAlignment="1">
      <alignment horizontal="center" vertical="center"/>
    </xf>
    <xf numFmtId="0" fontId="28" fillId="8" borderId="22" xfId="0" applyFont="1" applyFill="1" applyBorder="1" applyAlignment="1">
      <alignment horizontal="center" vertical="center"/>
    </xf>
    <xf numFmtId="0" fontId="28" fillId="8" borderId="62" xfId="0" applyFont="1" applyFill="1" applyBorder="1" applyAlignment="1">
      <alignment horizontal="center" vertical="center"/>
    </xf>
    <xf numFmtId="0" fontId="28" fillId="8" borderId="63" xfId="0" applyFont="1" applyFill="1" applyBorder="1" applyAlignment="1">
      <alignment horizontal="center" vertical="center"/>
    </xf>
    <xf numFmtId="0" fontId="28" fillId="10" borderId="63" xfId="0" applyFont="1" applyFill="1" applyBorder="1" applyAlignment="1">
      <alignment horizontal="center" vertical="center"/>
    </xf>
    <xf numFmtId="0" fontId="28" fillId="10" borderId="60" xfId="0" applyFont="1" applyFill="1" applyBorder="1" applyAlignment="1">
      <alignment horizontal="center" vertical="center"/>
    </xf>
    <xf numFmtId="0" fontId="28" fillId="8" borderId="64" xfId="0" applyFont="1" applyFill="1" applyBorder="1" applyAlignment="1">
      <alignment horizontal="center" vertical="center"/>
    </xf>
    <xf numFmtId="0" fontId="28" fillId="10" borderId="64" xfId="0" applyFont="1" applyFill="1" applyBorder="1" applyAlignment="1">
      <alignment horizontal="center" vertical="center"/>
    </xf>
    <xf numFmtId="0" fontId="28" fillId="10" borderId="47" xfId="0" applyFont="1" applyFill="1" applyBorder="1" applyAlignment="1">
      <alignment horizontal="center" vertical="center"/>
    </xf>
    <xf numFmtId="0" fontId="27" fillId="2" borderId="35" xfId="0" applyFont="1" applyFill="1" applyBorder="1" applyAlignment="1">
      <alignment horizontal="center" vertical="center"/>
    </xf>
    <xf numFmtId="0" fontId="28" fillId="26" borderId="59" xfId="0" applyFont="1" applyFill="1" applyBorder="1" applyAlignment="1">
      <alignment horizontal="center" vertical="center"/>
    </xf>
    <xf numFmtId="0" fontId="28" fillId="26" borderId="60" xfId="0" applyFont="1" applyFill="1" applyBorder="1" applyAlignment="1">
      <alignment horizontal="center" vertical="center"/>
    </xf>
    <xf numFmtId="0" fontId="28" fillId="26" borderId="61" xfId="0" applyFont="1" applyFill="1" applyBorder="1" applyAlignment="1">
      <alignment horizontal="center" vertical="center"/>
    </xf>
    <xf numFmtId="0" fontId="28" fillId="26" borderId="22" xfId="0" applyFont="1" applyFill="1" applyBorder="1" applyAlignment="1">
      <alignment horizontal="center" vertical="center"/>
    </xf>
    <xf numFmtId="0" fontId="28" fillId="26" borderId="62" xfId="0" applyFont="1" applyFill="1" applyBorder="1" applyAlignment="1">
      <alignment horizontal="center" vertical="center"/>
    </xf>
    <xf numFmtId="0" fontId="28" fillId="26" borderId="65" xfId="0" applyFont="1" applyFill="1" applyBorder="1" applyAlignment="1">
      <alignment horizontal="center" vertical="center"/>
    </xf>
    <xf numFmtId="0" fontId="28" fillId="26" borderId="66" xfId="0" applyFont="1" applyFill="1" applyBorder="1" applyAlignment="1">
      <alignment horizontal="center" vertical="center"/>
    </xf>
    <xf numFmtId="0" fontId="28" fillId="26" borderId="63" xfId="0" applyFont="1" applyFill="1" applyBorder="1" applyAlignment="1">
      <alignment horizontal="center" vertical="center"/>
    </xf>
    <xf numFmtId="0" fontId="28" fillId="26" borderId="67" xfId="0" applyFont="1" applyFill="1" applyBorder="1" applyAlignment="1">
      <alignment horizontal="center" vertical="center"/>
    </xf>
    <xf numFmtId="0" fontId="28" fillId="26" borderId="68" xfId="0" applyFont="1" applyFill="1" applyBorder="1" applyAlignment="1">
      <alignment horizontal="center" vertical="center"/>
    </xf>
    <xf numFmtId="0" fontId="28" fillId="26" borderId="69" xfId="0" applyFont="1" applyFill="1" applyBorder="1" applyAlignment="1">
      <alignment horizontal="center" vertical="center"/>
    </xf>
    <xf numFmtId="0" fontId="28" fillId="26" borderId="70" xfId="0" applyFont="1" applyFill="1" applyBorder="1" applyAlignment="1">
      <alignment horizontal="center" vertical="center"/>
    </xf>
    <xf numFmtId="0" fontId="28" fillId="26" borderId="71" xfId="0" applyFont="1" applyFill="1" applyBorder="1" applyAlignment="1">
      <alignment horizontal="center" vertical="center"/>
    </xf>
    <xf numFmtId="0" fontId="28" fillId="26" borderId="72" xfId="0" applyFont="1" applyFill="1" applyBorder="1" applyAlignment="1">
      <alignment horizontal="center" vertical="center"/>
    </xf>
    <xf numFmtId="0" fontId="28" fillId="26" borderId="53" xfId="0" applyFont="1" applyFill="1" applyBorder="1" applyAlignment="1">
      <alignment horizontal="center" vertical="center"/>
    </xf>
    <xf numFmtId="0" fontId="28" fillId="26" borderId="49" xfId="0" applyFont="1" applyFill="1" applyBorder="1" applyAlignment="1">
      <alignment horizontal="center" vertical="center"/>
    </xf>
    <xf numFmtId="0" fontId="28" fillId="26" borderId="50" xfId="0" applyFont="1" applyFill="1" applyBorder="1" applyAlignment="1">
      <alignment horizontal="center" vertical="center"/>
    </xf>
    <xf numFmtId="0" fontId="28" fillId="26" borderId="73" xfId="0" applyFont="1" applyFill="1" applyBorder="1" applyAlignment="1">
      <alignment horizontal="center" vertical="center"/>
    </xf>
    <xf numFmtId="0" fontId="28" fillId="26" borderId="74" xfId="0" applyFont="1" applyFill="1" applyBorder="1" applyAlignment="1">
      <alignment horizontal="center" vertical="center"/>
    </xf>
    <xf numFmtId="0" fontId="28" fillId="26" borderId="75" xfId="0" applyFont="1" applyFill="1" applyBorder="1" applyAlignment="1">
      <alignment horizontal="center" vertical="center"/>
    </xf>
    <xf numFmtId="0" fontId="28" fillId="26" borderId="76" xfId="0" applyFont="1" applyFill="1" applyBorder="1" applyAlignment="1">
      <alignment horizontal="center" vertical="center"/>
    </xf>
    <xf numFmtId="0" fontId="28" fillId="26" borderId="77" xfId="0" applyFont="1" applyFill="1" applyBorder="1" applyAlignment="1">
      <alignment horizontal="center" vertical="center"/>
    </xf>
    <xf numFmtId="0" fontId="28" fillId="26" borderId="78" xfId="0" applyFont="1" applyFill="1" applyBorder="1" applyAlignment="1">
      <alignment horizontal="center" vertical="center"/>
    </xf>
    <xf numFmtId="0" fontId="28" fillId="26" borderId="79" xfId="0" applyFont="1" applyFill="1" applyBorder="1" applyAlignment="1">
      <alignment horizontal="center" vertical="center"/>
    </xf>
    <xf numFmtId="0" fontId="28" fillId="26" borderId="80" xfId="0" applyFont="1" applyFill="1" applyBorder="1" applyAlignment="1">
      <alignment horizontal="center" vertical="center"/>
    </xf>
    <xf numFmtId="0" fontId="28" fillId="26" borderId="81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0" fillId="16" borderId="10" xfId="0" applyFill="1" applyBorder="1" applyAlignment="1">
      <alignment horizontal="center"/>
    </xf>
    <xf numFmtId="0" fontId="0" fillId="16" borderId="6" xfId="0" applyFill="1" applyBorder="1" applyAlignment="1">
      <alignment horizontal="center"/>
    </xf>
    <xf numFmtId="0" fontId="0" fillId="16" borderId="7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24" fillId="16" borderId="10" xfId="0" applyFont="1" applyFill="1" applyBorder="1" applyAlignment="1">
      <alignment horizontal="center"/>
    </xf>
    <xf numFmtId="0" fontId="24" fillId="16" borderId="6" xfId="0" applyFont="1" applyFill="1" applyBorder="1" applyAlignment="1">
      <alignment horizontal="center"/>
    </xf>
    <xf numFmtId="0" fontId="24" fillId="16" borderId="7" xfId="0" applyFont="1" applyFill="1" applyBorder="1" applyAlignment="1">
      <alignment horizontal="center"/>
    </xf>
    <xf numFmtId="0" fontId="23" fillId="0" borderId="8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0" fillId="20" borderId="0" xfId="0" applyFill="1" applyBorder="1" applyAlignment="1">
      <alignment horizontal="center"/>
    </xf>
    <xf numFmtId="0" fontId="0" fillId="20" borderId="5" xfId="0" applyFill="1" applyBorder="1" applyAlignment="1">
      <alignment horizontal="center"/>
    </xf>
    <xf numFmtId="0" fontId="23" fillId="22" borderId="8" xfId="0" applyFont="1" applyFill="1" applyBorder="1" applyAlignment="1">
      <alignment horizontal="center" vertical="center"/>
    </xf>
    <xf numFmtId="0" fontId="23" fillId="22" borderId="14" xfId="0" applyFont="1" applyFill="1" applyBorder="1" applyAlignment="1">
      <alignment horizontal="center" vertical="center"/>
    </xf>
    <xf numFmtId="0" fontId="23" fillId="22" borderId="15" xfId="0" applyFont="1" applyFill="1" applyBorder="1" applyAlignment="1">
      <alignment horizontal="center" vertical="center"/>
    </xf>
    <xf numFmtId="0" fontId="23" fillId="22" borderId="10" xfId="0" applyFont="1" applyFill="1" applyBorder="1" applyAlignment="1">
      <alignment horizontal="center" vertical="center"/>
    </xf>
    <xf numFmtId="0" fontId="23" fillId="22" borderId="6" xfId="0" applyFont="1" applyFill="1" applyBorder="1" applyAlignment="1">
      <alignment horizontal="center" vertical="center"/>
    </xf>
    <xf numFmtId="0" fontId="23" fillId="22" borderId="7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25" fillId="16" borderId="1" xfId="0" applyFont="1" applyFill="1" applyBorder="1" applyAlignment="1">
      <alignment horizontal="center"/>
    </xf>
    <xf numFmtId="0" fontId="25" fillId="16" borderId="2" xfId="0" applyFont="1" applyFill="1" applyBorder="1" applyAlignment="1">
      <alignment horizontal="center"/>
    </xf>
    <xf numFmtId="0" fontId="25" fillId="16" borderId="3" xfId="0" applyFont="1" applyFill="1" applyBorder="1" applyAlignment="1">
      <alignment horizontal="center"/>
    </xf>
    <xf numFmtId="0" fontId="0" fillId="16" borderId="10" xfId="0" applyFont="1" applyFill="1" applyBorder="1" applyAlignment="1">
      <alignment horizontal="center"/>
    </xf>
    <xf numFmtId="0" fontId="0" fillId="16" borderId="6" xfId="0" applyFont="1" applyFill="1" applyBorder="1" applyAlignment="1">
      <alignment horizontal="center"/>
    </xf>
    <xf numFmtId="0" fontId="0" fillId="16" borderId="7" xfId="0" applyFont="1" applyFill="1" applyBorder="1" applyAlignment="1">
      <alignment horizontal="center"/>
    </xf>
    <xf numFmtId="0" fontId="0" fillId="21" borderId="0" xfId="0" applyFill="1" applyBorder="1" applyAlignment="1">
      <alignment horizontal="center"/>
    </xf>
    <xf numFmtId="0" fontId="0" fillId="21" borderId="5" xfId="0" applyFill="1" applyBorder="1" applyAlignment="1">
      <alignment horizontal="center"/>
    </xf>
    <xf numFmtId="0" fontId="24" fillId="20" borderId="0" xfId="0" applyFont="1" applyFill="1" applyBorder="1" applyAlignment="1">
      <alignment horizontal="center"/>
    </xf>
    <xf numFmtId="0" fontId="24" fillId="20" borderId="5" xfId="0" applyFont="1" applyFill="1" applyBorder="1" applyAlignment="1">
      <alignment horizontal="center"/>
    </xf>
    <xf numFmtId="0" fontId="22" fillId="0" borderId="8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21" fillId="16" borderId="10" xfId="0" applyFont="1" applyFill="1" applyBorder="1" applyAlignment="1">
      <alignment horizontal="center"/>
    </xf>
    <xf numFmtId="0" fontId="6" fillId="16" borderId="6" xfId="0" applyFont="1" applyFill="1" applyBorder="1" applyAlignment="1">
      <alignment horizontal="center"/>
    </xf>
    <xf numFmtId="0" fontId="6" fillId="16" borderId="7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9" fillId="0" borderId="8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0" fillId="19" borderId="0" xfId="0" applyFill="1" applyAlignment="1">
      <alignment horizontal="center"/>
    </xf>
    <xf numFmtId="0" fontId="0" fillId="19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16" borderId="9" xfId="0" applyFill="1" applyBorder="1" applyAlignment="1">
      <alignment horizontal="center"/>
    </xf>
    <xf numFmtId="0" fontId="0" fillId="16" borderId="0" xfId="0" applyFill="1" applyBorder="1" applyAlignment="1">
      <alignment horizontal="center"/>
    </xf>
    <xf numFmtId="0" fontId="0" fillId="16" borderId="5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5" fillId="0" borderId="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19" borderId="0" xfId="0" applyFill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5" fillId="16" borderId="10" xfId="0" applyFont="1" applyFill="1" applyBorder="1" applyAlignment="1">
      <alignment horizontal="center" vertical="center"/>
    </xf>
    <xf numFmtId="0" fontId="15" fillId="16" borderId="6" xfId="0" applyFont="1" applyFill="1" applyBorder="1" applyAlignment="1">
      <alignment horizontal="center" vertical="center"/>
    </xf>
    <xf numFmtId="0" fontId="15" fillId="16" borderId="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17" fillId="16" borderId="18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17" fillId="10" borderId="0" xfId="0" applyFont="1" applyFill="1" applyBorder="1" applyAlignment="1">
      <alignment horizontal="center"/>
    </xf>
    <xf numFmtId="0" fontId="17" fillId="10" borderId="5" xfId="0" applyFont="1" applyFill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0" fillId="19" borderId="0" xfId="0" applyFill="1" applyBorder="1" applyAlignment="1">
      <alignment horizontal="center" vertical="center"/>
    </xf>
    <xf numFmtId="0" fontId="0" fillId="19" borderId="5" xfId="0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19" borderId="14" xfId="0" applyFill="1" applyBorder="1" applyAlignment="1">
      <alignment horizontal="center" vertical="center"/>
    </xf>
    <xf numFmtId="0" fontId="0" fillId="19" borderId="15" xfId="0" applyFill="1" applyBorder="1" applyAlignment="1">
      <alignment horizontal="center" vertical="center"/>
    </xf>
    <xf numFmtId="0" fontId="0" fillId="19" borderId="14" xfId="0" applyFill="1" applyBorder="1" applyAlignment="1">
      <alignment horizontal="center"/>
    </xf>
    <xf numFmtId="0" fontId="0" fillId="19" borderId="15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0" fontId="1" fillId="17" borderId="2" xfId="0" applyFont="1" applyFill="1" applyBorder="1" applyAlignment="1">
      <alignment horizontal="center" vertical="center"/>
    </xf>
    <xf numFmtId="0" fontId="1" fillId="17" borderId="3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1" fillId="16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 textRotation="1"/>
    </xf>
    <xf numFmtId="0" fontId="4" fillId="14" borderId="2" xfId="0" applyFont="1" applyFill="1" applyBorder="1" applyAlignment="1">
      <alignment horizontal="center" vertical="center" textRotation="1"/>
    </xf>
    <xf numFmtId="0" fontId="4" fillId="14" borderId="3" xfId="0" applyFont="1" applyFill="1" applyBorder="1" applyAlignment="1">
      <alignment horizontal="center" vertical="center" textRotation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 textRotation="90"/>
    </xf>
    <xf numFmtId="0" fontId="4" fillId="7" borderId="13" xfId="0" applyFont="1" applyFill="1" applyBorder="1" applyAlignment="1">
      <alignment horizontal="center" vertical="center" textRotation="90"/>
    </xf>
    <xf numFmtId="0" fontId="4" fillId="7" borderId="11" xfId="0" applyFont="1" applyFill="1" applyBorder="1" applyAlignment="1">
      <alignment horizontal="center" vertical="center" textRotation="90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16" borderId="1" xfId="0" applyFont="1" applyFill="1" applyBorder="1" applyAlignment="1">
      <alignment horizontal="center" vertical="center" textRotation="1"/>
    </xf>
    <xf numFmtId="0" fontId="4" fillId="16" borderId="2" xfId="0" applyFont="1" applyFill="1" applyBorder="1" applyAlignment="1">
      <alignment horizontal="center" vertical="center" textRotation="1"/>
    </xf>
    <xf numFmtId="0" fontId="4" fillId="16" borderId="3" xfId="0" applyFont="1" applyFill="1" applyBorder="1" applyAlignment="1">
      <alignment horizontal="center" vertical="center" textRotation="1"/>
    </xf>
    <xf numFmtId="0" fontId="4" fillId="8" borderId="1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11" borderId="12" xfId="0" applyFont="1" applyFill="1" applyBorder="1" applyAlignment="1">
      <alignment horizontal="center" vertical="center"/>
    </xf>
    <xf numFmtId="0" fontId="4" fillId="11" borderId="13" xfId="0" applyFont="1" applyFill="1" applyBorder="1" applyAlignment="1">
      <alignment horizontal="center" vertical="center"/>
    </xf>
    <xf numFmtId="0" fontId="4" fillId="11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4" fillId="13" borderId="10" xfId="0" applyFont="1" applyFill="1" applyBorder="1" applyAlignment="1">
      <alignment horizontal="center" vertical="center"/>
    </xf>
    <xf numFmtId="0" fontId="4" fillId="13" borderId="6" xfId="0" applyFont="1" applyFill="1" applyBorder="1" applyAlignment="1">
      <alignment horizontal="center" vertical="center"/>
    </xf>
    <xf numFmtId="0" fontId="4" fillId="13" borderId="7" xfId="0" applyFont="1" applyFill="1" applyBorder="1" applyAlignment="1">
      <alignment horizontal="center" vertical="center"/>
    </xf>
    <xf numFmtId="0" fontId="4" fillId="12" borderId="10" xfId="0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center" vertical="center"/>
    </xf>
    <xf numFmtId="0" fontId="4" fillId="12" borderId="7" xfId="0" applyFont="1" applyFill="1" applyBorder="1" applyAlignment="1">
      <alignment horizontal="center" vertical="center"/>
    </xf>
    <xf numFmtId="0" fontId="4" fillId="14" borderId="10" xfId="0" applyFont="1" applyFill="1" applyBorder="1" applyAlignment="1">
      <alignment horizontal="center" vertical="center"/>
    </xf>
    <xf numFmtId="0" fontId="4" fillId="14" borderId="6" xfId="0" applyFont="1" applyFill="1" applyBorder="1" applyAlignment="1">
      <alignment horizontal="center" vertical="center"/>
    </xf>
    <xf numFmtId="0" fontId="4" fillId="14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0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27" fillId="3" borderId="23" xfId="0" applyFont="1" applyFill="1" applyBorder="1" applyAlignment="1">
      <alignment horizontal="center" vertical="center" textRotation="90"/>
    </xf>
    <xf numFmtId="0" fontId="27" fillId="3" borderId="29" xfId="0" applyFont="1" applyFill="1" applyBorder="1" applyAlignment="1">
      <alignment horizontal="center" vertical="center" textRotation="90"/>
    </xf>
    <xf numFmtId="0" fontId="27" fillId="3" borderId="31" xfId="0" applyFont="1" applyFill="1" applyBorder="1" applyAlignment="1">
      <alignment horizontal="center" vertical="center" textRotation="90"/>
    </xf>
    <xf numFmtId="0" fontId="27" fillId="7" borderId="28" xfId="0" applyFont="1" applyFill="1" applyBorder="1" applyAlignment="1">
      <alignment horizontal="center" vertical="center"/>
    </xf>
    <xf numFmtId="0" fontId="27" fillId="7" borderId="27" xfId="0" applyFont="1" applyFill="1" applyBorder="1" applyAlignment="1">
      <alignment horizontal="center" vertical="center"/>
    </xf>
    <xf numFmtId="0" fontId="27" fillId="7" borderId="26" xfId="0" applyFont="1" applyFill="1" applyBorder="1" applyAlignment="1">
      <alignment horizontal="center" vertical="center"/>
    </xf>
    <xf numFmtId="0" fontId="27" fillId="24" borderId="23" xfId="0" applyFont="1" applyFill="1" applyBorder="1" applyAlignment="1">
      <alignment horizontal="center" vertical="center" textRotation="1"/>
    </xf>
    <xf numFmtId="0" fontId="27" fillId="24" borderId="31" xfId="0" applyFont="1" applyFill="1" applyBorder="1" applyAlignment="1">
      <alignment horizontal="center" vertical="center" textRotation="1"/>
    </xf>
    <xf numFmtId="0" fontId="27" fillId="29" borderId="32" xfId="0" applyFont="1" applyFill="1" applyBorder="1" applyAlignment="1">
      <alignment horizontal="center" vertical="center"/>
    </xf>
    <xf numFmtId="0" fontId="27" fillId="29" borderId="0" xfId="0" applyFont="1" applyFill="1" applyBorder="1" applyAlignment="1">
      <alignment horizontal="center" vertical="center"/>
    </xf>
    <xf numFmtId="0" fontId="27" fillId="29" borderId="5" xfId="0" applyFont="1" applyFill="1" applyBorder="1" applyAlignment="1">
      <alignment horizontal="center" vertical="center"/>
    </xf>
    <xf numFmtId="0" fontId="27" fillId="5" borderId="33" xfId="0" applyFont="1" applyFill="1" applyBorder="1" applyAlignment="1">
      <alignment horizontal="center" vertical="center"/>
    </xf>
    <xf numFmtId="0" fontId="27" fillId="5" borderId="25" xfId="0" applyFont="1" applyFill="1" applyBorder="1" applyAlignment="1">
      <alignment horizontal="center" vertical="center"/>
    </xf>
    <xf numFmtId="0" fontId="27" fillId="5" borderId="24" xfId="0" applyFont="1" applyFill="1" applyBorder="1" applyAlignment="1">
      <alignment horizontal="center" vertical="center"/>
    </xf>
    <xf numFmtId="0" fontId="27" fillId="5" borderId="32" xfId="0" applyFont="1" applyFill="1" applyBorder="1" applyAlignment="1">
      <alignment horizontal="center" vertical="center"/>
    </xf>
    <xf numFmtId="0" fontId="27" fillId="5" borderId="0" xfId="0" applyFont="1" applyFill="1" applyBorder="1" applyAlignment="1">
      <alignment horizontal="center" vertical="center"/>
    </xf>
    <xf numFmtId="0" fontId="27" fillId="10" borderId="1" xfId="0" applyFont="1" applyFill="1" applyBorder="1" applyAlignment="1">
      <alignment horizontal="center" vertical="center"/>
    </xf>
    <xf numFmtId="0" fontId="27" fillId="10" borderId="2" xfId="0" applyFont="1" applyFill="1" applyBorder="1" applyAlignment="1">
      <alignment horizontal="center" vertical="center"/>
    </xf>
    <xf numFmtId="0" fontId="27" fillId="10" borderId="3" xfId="0" applyFont="1" applyFill="1" applyBorder="1" applyAlignment="1">
      <alignment horizontal="center" vertical="center"/>
    </xf>
    <xf numFmtId="0" fontId="27" fillId="25" borderId="2" xfId="0" applyFont="1" applyFill="1" applyBorder="1" applyAlignment="1">
      <alignment horizontal="center" vertical="center"/>
    </xf>
    <xf numFmtId="0" fontId="27" fillId="25" borderId="3" xfId="0" applyFont="1" applyFill="1" applyBorder="1" applyAlignment="1">
      <alignment horizontal="center" vertical="center"/>
    </xf>
    <xf numFmtId="0" fontId="27" fillId="6" borderId="32" xfId="0" applyFont="1" applyFill="1" applyBorder="1" applyAlignment="1">
      <alignment horizontal="center" vertical="center"/>
    </xf>
    <xf numFmtId="0" fontId="27" fillId="6" borderId="0" xfId="0" applyFont="1" applyFill="1" applyBorder="1" applyAlignment="1">
      <alignment horizontal="center" vertical="center"/>
    </xf>
    <xf numFmtId="0" fontId="27" fillId="6" borderId="25" xfId="0" applyFont="1" applyFill="1" applyBorder="1" applyAlignment="1">
      <alignment horizontal="center" vertical="center"/>
    </xf>
    <xf numFmtId="0" fontId="27" fillId="6" borderId="24" xfId="0" applyFont="1" applyFill="1" applyBorder="1" applyAlignment="1">
      <alignment horizontal="center" vertical="center"/>
    </xf>
    <xf numFmtId="0" fontId="27" fillId="6" borderId="27" xfId="0" applyFont="1" applyFill="1" applyBorder="1" applyAlignment="1">
      <alignment horizontal="center" vertical="center"/>
    </xf>
    <xf numFmtId="0" fontId="27" fillId="6" borderId="28" xfId="0" applyFont="1" applyFill="1" applyBorder="1" applyAlignment="1">
      <alignment horizontal="center" vertical="center"/>
    </xf>
    <xf numFmtId="0" fontId="27" fillId="6" borderId="22" xfId="0" applyFont="1" applyFill="1" applyBorder="1" applyAlignment="1">
      <alignment horizontal="center" vertical="center"/>
    </xf>
    <xf numFmtId="0" fontId="27" fillId="28" borderId="1" xfId="0" applyFont="1" applyFill="1" applyBorder="1" applyAlignment="1">
      <alignment horizontal="center" vertical="center"/>
    </xf>
    <xf numFmtId="0" fontId="27" fillId="28" borderId="2" xfId="0" applyFont="1" applyFill="1" applyBorder="1" applyAlignment="1">
      <alignment horizontal="center" vertical="center"/>
    </xf>
    <xf numFmtId="0" fontId="27" fillId="28" borderId="3" xfId="0" applyFont="1" applyFill="1" applyBorder="1" applyAlignment="1">
      <alignment horizontal="center" vertical="center"/>
    </xf>
    <xf numFmtId="0" fontId="27" fillId="7" borderId="22" xfId="0" applyFont="1" applyFill="1" applyBorder="1" applyAlignment="1">
      <alignment horizontal="center" vertical="center"/>
    </xf>
    <xf numFmtId="0" fontId="27" fillId="7" borderId="34" xfId="0" applyFont="1" applyFill="1" applyBorder="1" applyAlignment="1">
      <alignment horizontal="center" vertical="center"/>
    </xf>
    <xf numFmtId="0" fontId="26" fillId="2" borderId="21" xfId="0" applyFont="1" applyFill="1" applyBorder="1" applyAlignment="1">
      <alignment horizontal="center" vertical="center"/>
    </xf>
    <xf numFmtId="0" fontId="26" fillId="2" borderId="22" xfId="0" applyFont="1" applyFill="1" applyBorder="1" applyAlignment="1">
      <alignment horizontal="center" vertical="center"/>
    </xf>
    <xf numFmtId="0" fontId="27" fillId="27" borderId="25" xfId="0" applyFont="1" applyFill="1" applyBorder="1" applyAlignment="1">
      <alignment horizontal="center" vertical="center"/>
    </xf>
    <xf numFmtId="0" fontId="27" fillId="27" borderId="26" xfId="0" applyFont="1" applyFill="1" applyBorder="1" applyAlignment="1">
      <alignment horizontal="center" vertical="center"/>
    </xf>
    <xf numFmtId="0" fontId="27" fillId="27" borderId="27" xfId="0" applyFont="1" applyFill="1" applyBorder="1" applyAlignment="1">
      <alignment horizontal="center" vertical="center"/>
    </xf>
    <xf numFmtId="0" fontId="27" fillId="27" borderId="2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  <color rgb="FF18E8C0"/>
      <color rgb="FFA1F7B8"/>
      <color rgb="FFC49AD0"/>
      <color rgb="FFCD5FEB"/>
      <color rgb="FFA70994"/>
      <color rgb="FF66FF66"/>
      <color rgb="FFFFFF66"/>
      <color rgb="FFCCFF66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44303</xdr:colOff>
      <xdr:row>4</xdr:row>
      <xdr:rowOff>484554</xdr:rowOff>
    </xdr:from>
    <xdr:to>
      <xdr:col>6</xdr:col>
      <xdr:colOff>16144</xdr:colOff>
      <xdr:row>6</xdr:row>
      <xdr:rowOff>132058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03" y="1638855"/>
          <a:ext cx="1303727" cy="806971"/>
        </a:xfrm>
        <a:prstGeom prst="rect">
          <a:avLst/>
        </a:prstGeom>
        <a:effectLst>
          <a:glow rad="127000">
            <a:srgbClr val="00B0F0"/>
          </a:glow>
        </a:effectLst>
      </xdr:spPr>
    </xdr:pic>
    <xdr:clientData/>
  </xdr:twoCellAnchor>
  <xdr:twoCellAnchor>
    <xdr:from>
      <xdr:col>7</xdr:col>
      <xdr:colOff>0</xdr:colOff>
      <xdr:row>4</xdr:row>
      <xdr:rowOff>0</xdr:rowOff>
    </xdr:from>
    <xdr:to>
      <xdr:col>11</xdr:col>
      <xdr:colOff>53340</xdr:colOff>
      <xdr:row>4</xdr:row>
      <xdr:rowOff>914400</xdr:rowOff>
    </xdr:to>
    <xdr:pic>
      <xdr:nvPicPr>
        <xdr:cNvPr id="3" name="Picture 2" descr="169_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4020" y="1143000"/>
          <a:ext cx="9144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6"/>
  <sheetViews>
    <sheetView zoomScaleNormal="100" workbookViewId="0">
      <selection activeCell="A5" sqref="A5:B5"/>
    </sheetView>
  </sheetViews>
  <sheetFormatPr defaultRowHeight="14.4" x14ac:dyDescent="0.3"/>
  <cols>
    <col min="4" max="4" width="9.109375" style="21"/>
  </cols>
  <sheetData>
    <row r="1" spans="1:21" ht="15" customHeight="1" x14ac:dyDescent="0.3">
      <c r="A1" s="236" t="s">
        <v>34</v>
      </c>
      <c r="B1" s="208"/>
      <c r="C1" s="208"/>
      <c r="D1" s="209"/>
      <c r="H1" s="207" t="s">
        <v>35</v>
      </c>
      <c r="I1" s="208"/>
      <c r="J1" s="208"/>
      <c r="K1" s="209"/>
      <c r="N1" s="219" t="s">
        <v>36</v>
      </c>
      <c r="O1" s="220"/>
      <c r="P1" s="220"/>
      <c r="Q1" s="221"/>
    </row>
    <row r="2" spans="1:21" ht="15.75" customHeight="1" thickBot="1" x14ac:dyDescent="0.35">
      <c r="A2" s="210"/>
      <c r="B2" s="211"/>
      <c r="C2" s="211"/>
      <c r="D2" s="212"/>
      <c r="H2" s="210"/>
      <c r="I2" s="211"/>
      <c r="J2" s="211"/>
      <c r="K2" s="212"/>
      <c r="N2" s="194"/>
      <c r="O2" s="195"/>
      <c r="P2" s="195"/>
      <c r="Q2" s="196"/>
    </row>
    <row r="3" spans="1:21" ht="18.600000000000001" x14ac:dyDescent="0.6">
      <c r="A3" s="237" t="s">
        <v>37</v>
      </c>
      <c r="B3" s="223"/>
      <c r="C3" s="200">
        <v>100</v>
      </c>
      <c r="D3" s="189"/>
      <c r="H3" s="238" t="s">
        <v>38</v>
      </c>
      <c r="I3" s="223"/>
      <c r="J3" s="239">
        <v>50</v>
      </c>
      <c r="K3" s="240"/>
      <c r="N3" s="238" t="s">
        <v>39</v>
      </c>
      <c r="O3" s="220"/>
      <c r="P3" s="241">
        <v>85</v>
      </c>
      <c r="Q3" s="242"/>
      <c r="T3" s="16"/>
      <c r="U3" s="16"/>
    </row>
    <row r="4" spans="1:21" x14ac:dyDescent="0.3">
      <c r="A4" s="227"/>
      <c r="B4" s="147"/>
      <c r="C4" s="147"/>
      <c r="D4" s="190"/>
      <c r="H4" s="146"/>
      <c r="I4" s="147"/>
      <c r="J4" s="147"/>
      <c r="K4" s="190"/>
      <c r="N4" s="146"/>
      <c r="O4" s="147"/>
      <c r="P4" s="147"/>
      <c r="Q4" s="190"/>
      <c r="T4" s="16"/>
      <c r="U4" s="16"/>
    </row>
    <row r="5" spans="1:21" ht="18.600000000000001" x14ac:dyDescent="0.6">
      <c r="A5" s="230" t="s">
        <v>40</v>
      </c>
      <c r="B5" s="202"/>
      <c r="C5" s="200">
        <v>1.7</v>
      </c>
      <c r="D5" s="189"/>
      <c r="E5" s="17"/>
      <c r="H5" s="231" t="s">
        <v>15</v>
      </c>
      <c r="I5" s="232"/>
      <c r="J5" s="233">
        <v>50</v>
      </c>
      <c r="K5" s="234"/>
      <c r="N5" s="235" t="s">
        <v>41</v>
      </c>
      <c r="O5" s="198"/>
      <c r="P5" s="200">
        <v>175</v>
      </c>
      <c r="Q5" s="189"/>
      <c r="T5" s="16"/>
      <c r="U5" s="16"/>
    </row>
    <row r="6" spans="1:21" x14ac:dyDescent="0.3">
      <c r="A6" s="227"/>
      <c r="B6" s="147"/>
      <c r="C6" s="147"/>
      <c r="D6" s="190"/>
      <c r="E6" s="18"/>
      <c r="F6" s="19"/>
      <c r="H6" s="146"/>
      <c r="I6" s="147"/>
      <c r="J6" s="147"/>
      <c r="K6" s="190"/>
      <c r="N6" s="146"/>
      <c r="O6" s="147"/>
      <c r="P6" s="147"/>
      <c r="Q6" s="190"/>
      <c r="T6" s="16"/>
      <c r="U6" s="16"/>
    </row>
    <row r="7" spans="1:21" ht="18.600000000000001" x14ac:dyDescent="0.6">
      <c r="A7" s="197" t="s">
        <v>42</v>
      </c>
      <c r="B7" s="198"/>
      <c r="C7" s="228">
        <f>C3/(C5*C5)</f>
        <v>34.602076124567475</v>
      </c>
      <c r="D7" s="229"/>
      <c r="H7" s="201" t="s">
        <v>43</v>
      </c>
      <c r="I7" s="202"/>
      <c r="J7" s="144">
        <f>(J3*J5)/100</f>
        <v>25</v>
      </c>
      <c r="K7" s="145"/>
      <c r="N7" s="174" t="s">
        <v>44</v>
      </c>
      <c r="O7" s="147"/>
      <c r="P7" s="200">
        <v>30</v>
      </c>
      <c r="Q7" s="189"/>
      <c r="T7" s="16"/>
      <c r="U7" s="16"/>
    </row>
    <row r="8" spans="1:21" x14ac:dyDescent="0.3">
      <c r="A8" s="225" t="s">
        <v>45</v>
      </c>
      <c r="B8" s="192"/>
      <c r="C8" s="192"/>
      <c r="D8" s="193"/>
      <c r="H8" s="191" t="s">
        <v>45</v>
      </c>
      <c r="I8" s="192"/>
      <c r="J8" s="192"/>
      <c r="K8" s="193"/>
      <c r="N8" s="146"/>
      <c r="O8" s="147"/>
      <c r="P8" s="147"/>
      <c r="Q8" s="190"/>
      <c r="T8" s="16"/>
      <c r="U8" s="16"/>
    </row>
    <row r="9" spans="1:21" ht="15" thickBot="1" x14ac:dyDescent="0.35">
      <c r="A9" s="226"/>
      <c r="B9" s="195"/>
      <c r="C9" s="195"/>
      <c r="D9" s="196"/>
      <c r="H9" s="194"/>
      <c r="I9" s="195"/>
      <c r="J9" s="195"/>
      <c r="K9" s="196"/>
      <c r="N9" s="197" t="s">
        <v>46</v>
      </c>
      <c r="O9" s="198"/>
      <c r="P9" s="144">
        <f xml:space="preserve"> 66+(13.7*P3)+(5*P5)-(6.8*P7)</f>
        <v>1901.5</v>
      </c>
      <c r="Q9" s="145"/>
    </row>
    <row r="10" spans="1:21" ht="15" thickBot="1" x14ac:dyDescent="0.35">
      <c r="A10" s="34"/>
      <c r="B10" s="34"/>
      <c r="C10" s="34"/>
      <c r="D10" s="37"/>
      <c r="H10" s="34"/>
      <c r="I10" s="34"/>
      <c r="J10" s="34"/>
      <c r="K10" s="34"/>
      <c r="N10" s="204" t="s">
        <v>45</v>
      </c>
      <c r="O10" s="205"/>
      <c r="P10" s="205"/>
      <c r="Q10" s="206"/>
    </row>
    <row r="11" spans="1:21" ht="15" thickBot="1" x14ac:dyDescent="0.35">
      <c r="A11" s="147"/>
      <c r="B11" s="147"/>
      <c r="C11" s="147"/>
      <c r="D11" s="147"/>
    </row>
    <row r="12" spans="1:21" ht="15" customHeight="1" x14ac:dyDescent="0.3">
      <c r="A12" s="207" t="s">
        <v>47</v>
      </c>
      <c r="B12" s="208"/>
      <c r="C12" s="208"/>
      <c r="D12" s="209"/>
      <c r="F12" s="20"/>
      <c r="H12" s="213" t="s">
        <v>48</v>
      </c>
      <c r="I12" s="214"/>
      <c r="J12" s="214"/>
      <c r="K12" s="215"/>
      <c r="N12" s="219" t="s">
        <v>49</v>
      </c>
      <c r="O12" s="220"/>
      <c r="P12" s="220"/>
      <c r="Q12" s="221"/>
    </row>
    <row r="13" spans="1:21" ht="15" thickBot="1" x14ac:dyDescent="0.35">
      <c r="A13" s="210"/>
      <c r="B13" s="211"/>
      <c r="C13" s="211"/>
      <c r="D13" s="212"/>
      <c r="H13" s="216"/>
      <c r="I13" s="217"/>
      <c r="J13" s="217"/>
      <c r="K13" s="218"/>
      <c r="N13" s="146"/>
      <c r="O13" s="147"/>
      <c r="P13" s="147"/>
      <c r="Q13" s="190"/>
    </row>
    <row r="14" spans="1:21" ht="18.600000000000001" x14ac:dyDescent="0.6">
      <c r="A14" s="222" t="s">
        <v>50</v>
      </c>
      <c r="B14" s="223"/>
      <c r="C14" s="200">
        <v>45</v>
      </c>
      <c r="D14" s="189"/>
      <c r="F14" s="20"/>
      <c r="H14" s="174" t="s">
        <v>51</v>
      </c>
      <c r="I14" s="147"/>
      <c r="J14" s="200">
        <v>70</v>
      </c>
      <c r="K14" s="189"/>
      <c r="N14" s="224" t="s">
        <v>52</v>
      </c>
      <c r="O14" s="198"/>
      <c r="P14" s="200">
        <v>80</v>
      </c>
      <c r="Q14" s="189"/>
    </row>
    <row r="15" spans="1:21" x14ac:dyDescent="0.3">
      <c r="A15" s="146"/>
      <c r="B15" s="147"/>
      <c r="C15" s="147"/>
      <c r="D15" s="190"/>
      <c r="H15" s="146"/>
      <c r="I15" s="147"/>
      <c r="J15" s="147"/>
      <c r="K15" s="190"/>
      <c r="N15" s="146"/>
      <c r="O15" s="147"/>
      <c r="P15" s="147"/>
      <c r="Q15" s="190"/>
    </row>
    <row r="16" spans="1:21" ht="18.600000000000001" x14ac:dyDescent="0.6">
      <c r="A16" s="201" t="s">
        <v>53</v>
      </c>
      <c r="B16" s="202"/>
      <c r="C16" s="200">
        <v>1</v>
      </c>
      <c r="D16" s="189"/>
      <c r="H16" s="174" t="s">
        <v>54</v>
      </c>
      <c r="I16" s="147"/>
      <c r="J16" s="200">
        <v>75</v>
      </c>
      <c r="K16" s="189"/>
      <c r="N16" s="203" t="s">
        <v>55</v>
      </c>
      <c r="O16" s="147"/>
      <c r="P16" s="200">
        <v>170</v>
      </c>
      <c r="Q16" s="189"/>
    </row>
    <row r="17" spans="1:17" x14ac:dyDescent="0.3">
      <c r="A17" s="146"/>
      <c r="B17" s="147"/>
      <c r="C17" s="147"/>
      <c r="D17" s="190"/>
      <c r="H17" s="146"/>
      <c r="I17" s="147"/>
      <c r="J17" s="147"/>
      <c r="K17" s="190"/>
      <c r="N17" s="146"/>
      <c r="O17" s="147"/>
      <c r="P17" s="147"/>
      <c r="Q17" s="190"/>
    </row>
    <row r="18" spans="1:17" x14ac:dyDescent="0.3">
      <c r="A18" s="197" t="s">
        <v>15</v>
      </c>
      <c r="B18" s="199"/>
      <c r="C18" s="144">
        <f xml:space="preserve"> C14*(36/(37-C16))</f>
        <v>45</v>
      </c>
      <c r="D18" s="145"/>
      <c r="H18" s="197" t="s">
        <v>56</v>
      </c>
      <c r="I18" s="198"/>
      <c r="J18" s="144">
        <f xml:space="preserve"> J14/J16</f>
        <v>0.93333333333333335</v>
      </c>
      <c r="K18" s="145"/>
      <c r="N18" s="174" t="s">
        <v>44</v>
      </c>
      <c r="O18" s="147"/>
      <c r="P18" s="200">
        <v>25</v>
      </c>
      <c r="Q18" s="189"/>
    </row>
    <row r="19" spans="1:17" x14ac:dyDescent="0.3">
      <c r="A19" s="146"/>
      <c r="B19" s="147"/>
      <c r="C19" s="147"/>
      <c r="D19" s="190"/>
      <c r="H19" s="191" t="s">
        <v>45</v>
      </c>
      <c r="I19" s="192"/>
      <c r="J19" s="192"/>
      <c r="K19" s="193"/>
      <c r="N19" s="146"/>
      <c r="O19" s="147"/>
      <c r="P19" s="147"/>
      <c r="Q19" s="190"/>
    </row>
    <row r="20" spans="1:17" ht="15" thickBot="1" x14ac:dyDescent="0.35">
      <c r="A20" s="119" t="s">
        <v>45</v>
      </c>
      <c r="B20" s="120"/>
      <c r="C20" s="120"/>
      <c r="D20" s="121"/>
      <c r="H20" s="194"/>
      <c r="I20" s="195"/>
      <c r="J20" s="195"/>
      <c r="K20" s="196"/>
      <c r="N20" s="197" t="s">
        <v>46</v>
      </c>
      <c r="O20" s="198"/>
      <c r="P20" s="144">
        <f>655+(9.6*P14)+(1.8*P16)-(4.7*P18)</f>
        <v>1611.5</v>
      </c>
      <c r="Q20" s="145"/>
    </row>
    <row r="21" spans="1:17" ht="15" thickBot="1" x14ac:dyDescent="0.35">
      <c r="N21" s="119" t="s">
        <v>45</v>
      </c>
      <c r="O21" s="120"/>
      <c r="P21" s="120"/>
      <c r="Q21" s="121"/>
    </row>
    <row r="22" spans="1:17" ht="15" thickBot="1" x14ac:dyDescent="0.35"/>
    <row r="23" spans="1:17" ht="15" customHeight="1" x14ac:dyDescent="0.3">
      <c r="A23" s="176" t="s">
        <v>57</v>
      </c>
      <c r="B23" s="177"/>
      <c r="C23" s="178"/>
      <c r="E23" s="182" t="s">
        <v>58</v>
      </c>
      <c r="F23" s="183"/>
      <c r="G23" s="183"/>
      <c r="H23" s="184"/>
      <c r="N23" s="182" t="s">
        <v>59</v>
      </c>
      <c r="O23" s="183"/>
      <c r="P23" s="183"/>
      <c r="Q23" s="184"/>
    </row>
    <row r="24" spans="1:17" ht="15" customHeight="1" thickBot="1" x14ac:dyDescent="0.35">
      <c r="A24" s="179"/>
      <c r="B24" s="180"/>
      <c r="C24" s="181"/>
      <c r="E24" s="185"/>
      <c r="F24" s="186"/>
      <c r="G24" s="186"/>
      <c r="H24" s="187"/>
      <c r="N24" s="185"/>
      <c r="O24" s="186"/>
      <c r="P24" s="186"/>
      <c r="Q24" s="187"/>
    </row>
    <row r="25" spans="1:17" ht="21.6" thickBot="1" x14ac:dyDescent="0.45">
      <c r="A25" s="22"/>
      <c r="B25" s="16"/>
      <c r="C25" s="23"/>
      <c r="E25" s="22"/>
      <c r="F25" s="16"/>
      <c r="G25" s="16"/>
      <c r="H25" s="23"/>
      <c r="I25" s="24"/>
      <c r="L25" s="188" t="s">
        <v>60</v>
      </c>
      <c r="M25" s="189"/>
      <c r="N25" s="22"/>
      <c r="O25" s="16"/>
      <c r="P25" s="16"/>
      <c r="Q25" s="23"/>
    </row>
    <row r="26" spans="1:17" ht="21.75" customHeight="1" thickBot="1" x14ac:dyDescent="0.35">
      <c r="A26" s="174" t="s">
        <v>61</v>
      </c>
      <c r="B26" s="175"/>
      <c r="C26" s="25"/>
      <c r="E26" s="174" t="s">
        <v>62</v>
      </c>
      <c r="F26" s="175"/>
      <c r="G26" s="136">
        <v>63.6</v>
      </c>
      <c r="H26" s="137"/>
      <c r="I26" s="16"/>
      <c r="L26" s="173" t="s">
        <v>63</v>
      </c>
      <c r="M26" s="169"/>
      <c r="N26" s="174" t="s">
        <v>64</v>
      </c>
      <c r="O26" s="175"/>
      <c r="P26" s="136">
        <v>1</v>
      </c>
      <c r="Q26" s="137"/>
    </row>
    <row r="27" spans="1:17" ht="15" thickBot="1" x14ac:dyDescent="0.35">
      <c r="A27" s="22"/>
      <c r="B27" s="16"/>
      <c r="C27" s="23"/>
      <c r="E27" s="22"/>
      <c r="F27" s="16"/>
      <c r="G27" s="16"/>
      <c r="H27" s="23"/>
      <c r="I27" s="16"/>
      <c r="L27" s="173" t="s">
        <v>65</v>
      </c>
      <c r="M27" s="169"/>
      <c r="N27" s="22"/>
      <c r="O27" s="16"/>
      <c r="P27" s="16"/>
      <c r="Q27" s="23"/>
    </row>
    <row r="28" spans="1:17" ht="15" thickBot="1" x14ac:dyDescent="0.35">
      <c r="A28" s="174" t="s">
        <v>66</v>
      </c>
      <c r="B28" s="175"/>
      <c r="C28" s="25"/>
      <c r="E28" s="174" t="s">
        <v>67</v>
      </c>
      <c r="F28" s="175"/>
      <c r="G28" s="136">
        <v>167.6</v>
      </c>
      <c r="H28" s="137"/>
      <c r="L28" s="173" t="s">
        <v>68</v>
      </c>
      <c r="M28" s="169"/>
      <c r="N28" s="174" t="s">
        <v>60</v>
      </c>
      <c r="O28" s="175"/>
      <c r="P28" s="136">
        <v>1.2</v>
      </c>
      <c r="Q28" s="137"/>
    </row>
    <row r="29" spans="1:17" ht="15" thickBot="1" x14ac:dyDescent="0.35">
      <c r="A29" s="22"/>
      <c r="B29" s="16"/>
      <c r="C29" s="23"/>
      <c r="E29" s="22"/>
      <c r="F29" s="16"/>
      <c r="G29" s="16"/>
      <c r="H29" s="23"/>
      <c r="L29" s="173" t="s">
        <v>69</v>
      </c>
      <c r="M29" s="169"/>
      <c r="N29" s="22"/>
      <c r="O29" s="16"/>
      <c r="P29" s="16"/>
      <c r="Q29" s="23"/>
    </row>
    <row r="30" spans="1:17" ht="15" thickBot="1" x14ac:dyDescent="0.35">
      <c r="A30" s="174" t="s">
        <v>44</v>
      </c>
      <c r="B30" s="175"/>
      <c r="C30" s="25"/>
      <c r="E30" s="174" t="s">
        <v>44</v>
      </c>
      <c r="F30" s="175"/>
      <c r="G30" s="136">
        <v>35</v>
      </c>
      <c r="H30" s="137"/>
      <c r="L30" s="173" t="s">
        <v>70</v>
      </c>
      <c r="M30" s="169"/>
      <c r="N30" s="22"/>
      <c r="O30" s="16"/>
      <c r="P30" s="16"/>
      <c r="Q30" s="23"/>
    </row>
    <row r="31" spans="1:17" ht="15" thickBot="1" x14ac:dyDescent="0.35">
      <c r="A31" s="22"/>
      <c r="B31" s="16"/>
      <c r="C31" s="23"/>
      <c r="E31" s="22"/>
      <c r="F31" s="16"/>
      <c r="G31" s="16"/>
      <c r="H31" s="23"/>
      <c r="N31" s="174" t="s">
        <v>71</v>
      </c>
      <c r="O31" s="175"/>
      <c r="P31" s="144">
        <f>P26*P28</f>
        <v>1.2</v>
      </c>
      <c r="Q31" s="145"/>
    </row>
    <row r="32" spans="1:17" ht="15" thickBot="1" x14ac:dyDescent="0.35">
      <c r="A32" s="164" t="s">
        <v>64</v>
      </c>
      <c r="B32" s="165"/>
      <c r="C32" s="26">
        <f>88.362+(4.799*C28)+(13.397*C26)-(5.677*C30)</f>
        <v>88.361999999999995</v>
      </c>
      <c r="E32" s="166" t="s">
        <v>64</v>
      </c>
      <c r="F32" s="167"/>
      <c r="G32" s="168">
        <f>447.593+(3.098*G28)+(9.247*G26)-(4.33*G30)</f>
        <v>1403.3770000000002</v>
      </c>
      <c r="H32" s="169"/>
      <c r="N32" s="170" t="s">
        <v>45</v>
      </c>
      <c r="O32" s="171"/>
      <c r="P32" s="171"/>
      <c r="Q32" s="172"/>
    </row>
    <row r="33" spans="1:19" ht="15" thickBot="1" x14ac:dyDescent="0.35">
      <c r="A33" s="124" t="s">
        <v>45</v>
      </c>
      <c r="B33" s="125"/>
      <c r="C33" s="126"/>
      <c r="E33" s="124" t="s">
        <v>45</v>
      </c>
      <c r="F33" s="125"/>
      <c r="G33" s="125"/>
      <c r="H33" s="126"/>
    </row>
    <row r="34" spans="1:19" x14ac:dyDescent="0.3">
      <c r="F34" s="16"/>
    </row>
    <row r="35" spans="1:19" ht="15" thickBot="1" x14ac:dyDescent="0.35">
      <c r="F35" s="16"/>
    </row>
    <row r="36" spans="1:19" x14ac:dyDescent="0.3">
      <c r="A36" s="158" t="s">
        <v>72</v>
      </c>
      <c r="B36" s="159"/>
      <c r="C36" s="159"/>
      <c r="D36" s="160"/>
      <c r="F36" s="130" t="s">
        <v>73</v>
      </c>
      <c r="G36" s="131"/>
      <c r="H36" s="131"/>
      <c r="I36" s="132"/>
      <c r="K36" s="130" t="s">
        <v>74</v>
      </c>
      <c r="L36" s="131"/>
      <c r="M36" s="131"/>
      <c r="N36" s="132"/>
      <c r="P36" s="130" t="s">
        <v>75</v>
      </c>
      <c r="Q36" s="131"/>
      <c r="R36" s="131"/>
      <c r="S36" s="132"/>
    </row>
    <row r="37" spans="1:19" ht="15" thickBot="1" x14ac:dyDescent="0.35">
      <c r="A37" s="161"/>
      <c r="B37" s="162"/>
      <c r="C37" s="162"/>
      <c r="D37" s="163"/>
      <c r="F37" s="133"/>
      <c r="G37" s="134"/>
      <c r="H37" s="134"/>
      <c r="I37" s="135"/>
      <c r="K37" s="133"/>
      <c r="L37" s="134"/>
      <c r="M37" s="134"/>
      <c r="N37" s="135"/>
      <c r="P37" s="133"/>
      <c r="Q37" s="134"/>
      <c r="R37" s="134"/>
      <c r="S37" s="135"/>
    </row>
    <row r="38" spans="1:19" x14ac:dyDescent="0.3">
      <c r="A38" s="22"/>
      <c r="B38" s="16"/>
      <c r="C38" s="16"/>
      <c r="D38" s="23"/>
      <c r="F38" s="22"/>
      <c r="G38" s="16"/>
      <c r="H38" s="16"/>
      <c r="I38" s="23"/>
      <c r="K38" s="27"/>
      <c r="L38" s="28"/>
      <c r="M38" s="28"/>
      <c r="N38" s="29"/>
      <c r="P38" s="22"/>
      <c r="Q38" s="16"/>
      <c r="R38" s="16"/>
      <c r="S38" s="23"/>
    </row>
    <row r="39" spans="1:19" x14ac:dyDescent="0.3">
      <c r="A39" s="146" t="s">
        <v>76</v>
      </c>
      <c r="B39" s="147"/>
      <c r="C39" s="154">
        <v>30</v>
      </c>
      <c r="D39" s="155"/>
      <c r="F39" s="22"/>
      <c r="G39" s="34" t="s">
        <v>46</v>
      </c>
      <c r="H39" s="156">
        <v>1811</v>
      </c>
      <c r="I39" s="157"/>
      <c r="K39" s="27"/>
      <c r="L39" s="28"/>
      <c r="M39" s="28"/>
      <c r="N39" s="29"/>
      <c r="P39" s="22"/>
      <c r="Q39" s="16"/>
      <c r="R39" s="16"/>
      <c r="S39" s="23"/>
    </row>
    <row r="40" spans="1:19" x14ac:dyDescent="0.3">
      <c r="A40" s="22"/>
      <c r="B40" s="16"/>
      <c r="C40" s="16"/>
      <c r="D40" s="23"/>
      <c r="F40" s="22"/>
      <c r="G40" s="16"/>
      <c r="H40" s="16"/>
      <c r="I40" s="23"/>
      <c r="K40" s="146" t="s">
        <v>44</v>
      </c>
      <c r="L40" s="147"/>
      <c r="M40" s="136">
        <v>20</v>
      </c>
      <c r="N40" s="137"/>
      <c r="P40" s="146" t="s">
        <v>77</v>
      </c>
      <c r="Q40" s="147"/>
      <c r="R40" s="136">
        <v>70</v>
      </c>
      <c r="S40" s="137"/>
    </row>
    <row r="41" spans="1:19" x14ac:dyDescent="0.3">
      <c r="A41" s="146" t="s">
        <v>78</v>
      </c>
      <c r="B41" s="147"/>
      <c r="C41" s="154">
        <v>5</v>
      </c>
      <c r="D41" s="155"/>
      <c r="F41" s="22"/>
      <c r="G41" s="34" t="s">
        <v>78</v>
      </c>
      <c r="H41" s="156">
        <v>5</v>
      </c>
      <c r="I41" s="157"/>
      <c r="K41" s="27"/>
      <c r="L41" s="28"/>
      <c r="M41" s="28"/>
      <c r="N41" s="29"/>
      <c r="P41" s="22"/>
      <c r="Q41" s="16"/>
      <c r="R41" s="16"/>
      <c r="S41" s="23"/>
    </row>
    <row r="42" spans="1:19" x14ac:dyDescent="0.3">
      <c r="A42" s="22"/>
      <c r="B42" s="16"/>
      <c r="C42" s="16"/>
      <c r="D42" s="23"/>
      <c r="F42" s="22"/>
      <c r="G42" s="34"/>
      <c r="H42" s="16"/>
      <c r="I42" s="23"/>
      <c r="K42" s="27"/>
      <c r="L42" s="28"/>
      <c r="M42" s="28"/>
      <c r="N42" s="29"/>
      <c r="P42" s="22"/>
      <c r="Q42" s="16"/>
      <c r="R42" s="16"/>
      <c r="S42" s="23"/>
    </row>
    <row r="43" spans="1:19" x14ac:dyDescent="0.3">
      <c r="A43" s="146" t="s">
        <v>79</v>
      </c>
      <c r="B43" s="147"/>
      <c r="C43" s="154">
        <v>68</v>
      </c>
      <c r="D43" s="155"/>
      <c r="F43" s="22"/>
      <c r="G43" s="34" t="s">
        <v>80</v>
      </c>
      <c r="H43" s="156">
        <v>0.3</v>
      </c>
      <c r="I43" s="157"/>
      <c r="K43" s="146" t="s">
        <v>81</v>
      </c>
      <c r="L43" s="147"/>
      <c r="M43" s="144">
        <f xml:space="preserve"> 208-(0.7*M40)</f>
        <v>194</v>
      </c>
      <c r="N43" s="145"/>
      <c r="P43" s="146" t="s">
        <v>82</v>
      </c>
      <c r="Q43" s="147"/>
      <c r="R43" s="144">
        <f xml:space="preserve"> 1.5472*(R40)-57.43</f>
        <v>50.873999999999988</v>
      </c>
      <c r="S43" s="145"/>
    </row>
    <row r="44" spans="1:19" x14ac:dyDescent="0.3">
      <c r="A44" s="22"/>
      <c r="B44" s="16"/>
      <c r="C44" s="16"/>
      <c r="D44" s="23"/>
      <c r="F44" s="22"/>
      <c r="G44" s="34"/>
      <c r="H44" s="34"/>
      <c r="I44" s="23"/>
      <c r="K44" s="27"/>
      <c r="L44" s="28"/>
      <c r="M44" s="28"/>
      <c r="N44" s="29"/>
      <c r="P44" s="22"/>
      <c r="Q44" s="16"/>
      <c r="R44" s="16"/>
      <c r="S44" s="23"/>
    </row>
    <row r="45" spans="1:19" x14ac:dyDescent="0.3">
      <c r="A45" s="146" t="s">
        <v>71</v>
      </c>
      <c r="B45" s="147"/>
      <c r="C45" s="144">
        <f>C39*(C41*3.5*C43)/200</f>
        <v>178.5</v>
      </c>
      <c r="D45" s="145"/>
      <c r="F45" s="22"/>
      <c r="G45" s="34" t="s">
        <v>83</v>
      </c>
      <c r="H45" s="144">
        <f>(H39/24)*H41*H43</f>
        <v>113.18749999999999</v>
      </c>
      <c r="I45" s="145"/>
      <c r="K45" s="27"/>
      <c r="L45" s="28"/>
      <c r="M45" s="28"/>
      <c r="N45" s="29"/>
      <c r="P45" s="22"/>
      <c r="Q45" s="16"/>
      <c r="R45" s="16"/>
      <c r="S45" s="23"/>
    </row>
    <row r="46" spans="1:19" ht="15" thickBot="1" x14ac:dyDescent="0.35">
      <c r="A46" s="22"/>
      <c r="B46" s="16"/>
      <c r="C46" s="16"/>
      <c r="D46" s="23"/>
      <c r="F46" s="22"/>
      <c r="G46" s="16"/>
      <c r="H46" s="16"/>
      <c r="I46" s="23"/>
      <c r="K46" s="27"/>
      <c r="L46" s="28"/>
      <c r="M46" s="28"/>
      <c r="N46" s="29"/>
      <c r="P46" s="22"/>
      <c r="Q46" s="16"/>
      <c r="R46" s="16"/>
      <c r="S46" s="23"/>
    </row>
    <row r="47" spans="1:19" ht="15" thickBot="1" x14ac:dyDescent="0.35">
      <c r="A47" s="148" t="s">
        <v>45</v>
      </c>
      <c r="B47" s="149"/>
      <c r="C47" s="149"/>
      <c r="D47" s="150"/>
      <c r="F47" s="151" t="s">
        <v>45</v>
      </c>
      <c r="G47" s="152"/>
      <c r="H47" s="152"/>
      <c r="I47" s="153"/>
      <c r="K47" s="127" t="s">
        <v>45</v>
      </c>
      <c r="L47" s="120"/>
      <c r="M47" s="120"/>
      <c r="N47" s="121"/>
      <c r="P47" s="127" t="s">
        <v>45</v>
      </c>
      <c r="Q47" s="128"/>
      <c r="R47" s="128"/>
      <c r="S47" s="129"/>
    </row>
    <row r="48" spans="1:19" ht="15" thickBot="1" x14ac:dyDescent="0.35">
      <c r="E48" s="16"/>
      <c r="F48" s="16"/>
      <c r="G48" s="16"/>
      <c r="H48" s="16"/>
    </row>
    <row r="49" spans="1:14" x14ac:dyDescent="0.3">
      <c r="A49" s="138" t="s">
        <v>84</v>
      </c>
      <c r="B49" s="139"/>
      <c r="C49" s="139"/>
      <c r="D49" s="140"/>
      <c r="E49" s="16"/>
      <c r="F49" s="130" t="s">
        <v>85</v>
      </c>
      <c r="G49" s="131"/>
      <c r="H49" s="131"/>
      <c r="I49" s="132"/>
      <c r="K49" s="130" t="s">
        <v>86</v>
      </c>
      <c r="L49" s="131"/>
      <c r="M49" s="131"/>
      <c r="N49" s="132"/>
    </row>
    <row r="50" spans="1:14" ht="15" thickBot="1" x14ac:dyDescent="0.35">
      <c r="A50" s="141"/>
      <c r="B50" s="142"/>
      <c r="C50" s="142"/>
      <c r="D50" s="143"/>
      <c r="E50" s="16"/>
      <c r="F50" s="133"/>
      <c r="G50" s="134"/>
      <c r="H50" s="134"/>
      <c r="I50" s="135"/>
      <c r="K50" s="133"/>
      <c r="L50" s="134"/>
      <c r="M50" s="134"/>
      <c r="N50" s="135"/>
    </row>
    <row r="51" spans="1:14" x14ac:dyDescent="0.3">
      <c r="A51" s="22"/>
      <c r="B51" s="16"/>
      <c r="C51" s="16"/>
      <c r="D51" s="30"/>
      <c r="F51" s="22"/>
      <c r="G51" s="34"/>
      <c r="H51" s="16"/>
      <c r="I51" s="23"/>
      <c r="K51" s="22"/>
      <c r="L51" s="34"/>
      <c r="M51" s="34"/>
      <c r="N51" s="23"/>
    </row>
    <row r="52" spans="1:14" x14ac:dyDescent="0.3">
      <c r="A52" s="22"/>
      <c r="B52" s="34" t="s">
        <v>87</v>
      </c>
      <c r="C52" s="136">
        <v>150</v>
      </c>
      <c r="D52" s="137"/>
      <c r="F52" s="22"/>
      <c r="G52" s="34" t="s">
        <v>87</v>
      </c>
      <c r="H52" s="136"/>
      <c r="I52" s="137"/>
      <c r="K52" s="22"/>
      <c r="L52" s="34"/>
      <c r="M52" s="34"/>
      <c r="N52" s="23"/>
    </row>
    <row r="53" spans="1:14" x14ac:dyDescent="0.3">
      <c r="A53" s="22"/>
      <c r="B53" s="16"/>
      <c r="C53" s="16"/>
      <c r="D53" s="30"/>
      <c r="F53" s="22"/>
      <c r="G53" s="34"/>
      <c r="H53" s="16"/>
      <c r="I53" s="23"/>
      <c r="K53" s="22"/>
      <c r="L53" s="34" t="s">
        <v>88</v>
      </c>
      <c r="M53" s="33">
        <v>14</v>
      </c>
      <c r="N53" s="23"/>
    </row>
    <row r="54" spans="1:14" x14ac:dyDescent="0.3">
      <c r="A54" s="22"/>
      <c r="B54" s="34" t="s">
        <v>89</v>
      </c>
      <c r="C54" s="136"/>
      <c r="D54" s="137"/>
      <c r="F54" s="22"/>
      <c r="G54" s="34" t="s">
        <v>89</v>
      </c>
      <c r="H54" s="136"/>
      <c r="I54" s="137"/>
      <c r="K54" s="22"/>
      <c r="L54" s="34"/>
      <c r="M54" s="34"/>
      <c r="N54" s="23"/>
    </row>
    <row r="55" spans="1:14" x14ac:dyDescent="0.3">
      <c r="A55" s="22"/>
      <c r="B55" s="16"/>
      <c r="C55" s="16"/>
      <c r="D55" s="30"/>
      <c r="F55" s="22"/>
      <c r="G55" s="34"/>
      <c r="H55" s="16"/>
      <c r="I55" s="23"/>
      <c r="K55" s="22"/>
      <c r="L55" s="34"/>
      <c r="M55" s="34"/>
      <c r="N55" s="23"/>
    </row>
    <row r="56" spans="1:14" x14ac:dyDescent="0.3">
      <c r="A56" s="22"/>
      <c r="B56" s="34" t="s">
        <v>79</v>
      </c>
      <c r="C56" s="136">
        <v>80</v>
      </c>
      <c r="D56" s="137"/>
      <c r="F56" s="22"/>
      <c r="G56" s="34" t="s">
        <v>61</v>
      </c>
      <c r="H56" s="136"/>
      <c r="I56" s="137"/>
      <c r="K56" s="22"/>
      <c r="L56" s="34" t="s">
        <v>90</v>
      </c>
      <c r="M56" s="33">
        <v>300</v>
      </c>
      <c r="N56" s="23"/>
    </row>
    <row r="57" spans="1:14" x14ac:dyDescent="0.3">
      <c r="A57" s="22"/>
      <c r="B57" s="34"/>
      <c r="C57" s="16"/>
      <c r="D57" s="30"/>
      <c r="F57" s="22"/>
      <c r="G57" s="34"/>
      <c r="H57" s="16"/>
      <c r="I57" s="23"/>
      <c r="K57" s="22"/>
      <c r="L57" s="34"/>
      <c r="M57" s="34"/>
      <c r="N57" s="23"/>
    </row>
    <row r="58" spans="1:14" x14ac:dyDescent="0.3">
      <c r="A58" s="22"/>
      <c r="B58" s="34" t="s">
        <v>44</v>
      </c>
      <c r="C58" s="136">
        <v>34</v>
      </c>
      <c r="D58" s="137"/>
      <c r="F58" s="22"/>
      <c r="G58" s="34" t="s">
        <v>44</v>
      </c>
      <c r="H58" s="136"/>
      <c r="I58" s="137"/>
      <c r="K58" s="22"/>
      <c r="L58" s="34"/>
      <c r="M58" s="34"/>
      <c r="N58" s="23"/>
    </row>
    <row r="59" spans="1:14" x14ac:dyDescent="0.3">
      <c r="A59" s="22"/>
      <c r="B59" s="34"/>
      <c r="C59" s="16"/>
      <c r="D59" s="30"/>
      <c r="F59" s="22"/>
      <c r="G59" s="34"/>
      <c r="H59" s="16"/>
      <c r="I59" s="23"/>
      <c r="K59" s="22"/>
      <c r="L59" s="34" t="s">
        <v>91</v>
      </c>
      <c r="M59" s="33">
        <f>(3600*M56)/(1000*M53)</f>
        <v>77.142857142857139</v>
      </c>
      <c r="N59" s="23"/>
    </row>
    <row r="60" spans="1:14" x14ac:dyDescent="0.3">
      <c r="A60" s="22"/>
      <c r="B60" s="34" t="s">
        <v>80</v>
      </c>
      <c r="C60" s="136">
        <v>1</v>
      </c>
      <c r="D60" s="137"/>
      <c r="F60" s="22"/>
      <c r="G60" s="34" t="s">
        <v>80</v>
      </c>
      <c r="H60" s="136"/>
      <c r="I60" s="137"/>
      <c r="K60" s="22"/>
      <c r="L60" s="34"/>
      <c r="M60" s="34"/>
      <c r="N60" s="23"/>
    </row>
    <row r="61" spans="1:14" ht="15" thickBot="1" x14ac:dyDescent="0.35">
      <c r="A61" s="31"/>
      <c r="B61" s="32" t="s">
        <v>71</v>
      </c>
      <c r="C61" s="122">
        <f>((-95.7735+(0.634*C52)+(0.404*C54)+(0.394*C56)+(0.271*C58))/4.184)*60*C60</f>
        <v>574.48135755258124</v>
      </c>
      <c r="D61" s="123"/>
      <c r="F61" s="31"/>
      <c r="G61" s="32" t="s">
        <v>71</v>
      </c>
      <c r="H61" s="122">
        <f xml:space="preserve"> ((-59.3954+(0.45*H52)+(0.38*H54)+(0.103*H56)+(0.274*H58))/4.184)*60*H60</f>
        <v>0</v>
      </c>
      <c r="I61" s="123"/>
      <c r="K61" s="22"/>
      <c r="L61" s="34"/>
      <c r="M61" s="34"/>
      <c r="N61" s="23"/>
    </row>
    <row r="62" spans="1:14" ht="15" thickBot="1" x14ac:dyDescent="0.35">
      <c r="A62" s="124" t="s">
        <v>45</v>
      </c>
      <c r="B62" s="125"/>
      <c r="C62" s="125"/>
      <c r="D62" s="126"/>
      <c r="F62" s="124" t="s">
        <v>45</v>
      </c>
      <c r="G62" s="125"/>
      <c r="H62" s="125"/>
      <c r="I62" s="126"/>
      <c r="K62" s="127" t="s">
        <v>45</v>
      </c>
      <c r="L62" s="128"/>
      <c r="M62" s="128"/>
      <c r="N62" s="129"/>
    </row>
    <row r="63" spans="1:14" ht="15" thickBot="1" x14ac:dyDescent="0.35"/>
    <row r="64" spans="1:14" x14ac:dyDescent="0.3">
      <c r="A64" s="130" t="s">
        <v>92</v>
      </c>
      <c r="B64" s="131"/>
      <c r="C64" s="131"/>
      <c r="D64" s="132"/>
    </row>
    <row r="65" spans="1:4" ht="15" thickBot="1" x14ac:dyDescent="0.35">
      <c r="A65" s="133"/>
      <c r="B65" s="134"/>
      <c r="C65" s="134"/>
      <c r="D65" s="135"/>
    </row>
    <row r="66" spans="1:4" x14ac:dyDescent="0.3">
      <c r="A66" s="22"/>
      <c r="B66" s="34"/>
      <c r="C66" s="34"/>
      <c r="D66" s="30"/>
    </row>
    <row r="67" spans="1:4" x14ac:dyDescent="0.3">
      <c r="A67" s="22"/>
      <c r="B67" s="34" t="s">
        <v>93</v>
      </c>
      <c r="C67" s="36">
        <v>40</v>
      </c>
      <c r="D67" s="30"/>
    </row>
    <row r="68" spans="1:4" x14ac:dyDescent="0.3">
      <c r="A68" s="22"/>
      <c r="B68" s="34"/>
      <c r="C68" s="34"/>
      <c r="D68" s="30"/>
    </row>
    <row r="69" spans="1:4" x14ac:dyDescent="0.3">
      <c r="A69" s="22"/>
      <c r="B69" s="34" t="s">
        <v>81</v>
      </c>
      <c r="C69" s="36">
        <v>171</v>
      </c>
      <c r="D69" s="30"/>
    </row>
    <row r="70" spans="1:4" x14ac:dyDescent="0.3">
      <c r="A70" s="22"/>
      <c r="B70" s="34"/>
      <c r="C70" s="34"/>
      <c r="D70" s="30"/>
    </row>
    <row r="71" spans="1:4" x14ac:dyDescent="0.3">
      <c r="A71" s="22"/>
      <c r="B71" s="34" t="s">
        <v>94</v>
      </c>
      <c r="C71" s="36">
        <v>70</v>
      </c>
      <c r="D71" s="30"/>
    </row>
    <row r="72" spans="1:4" x14ac:dyDescent="0.3">
      <c r="A72" s="22"/>
      <c r="B72" s="34"/>
      <c r="C72" s="34"/>
      <c r="D72" s="30"/>
    </row>
    <row r="73" spans="1:4" x14ac:dyDescent="0.3">
      <c r="A73" s="22"/>
      <c r="B73" s="34" t="s">
        <v>95</v>
      </c>
      <c r="C73" s="35">
        <f>C67+((C69-C67)*C71/100)</f>
        <v>131.69999999999999</v>
      </c>
      <c r="D73" s="30"/>
    </row>
    <row r="74" spans="1:4" x14ac:dyDescent="0.3">
      <c r="A74" s="22"/>
      <c r="B74" s="34"/>
      <c r="C74" s="16"/>
      <c r="D74" s="30"/>
    </row>
    <row r="75" spans="1:4" x14ac:dyDescent="0.3">
      <c r="A75" s="22"/>
      <c r="B75" s="16"/>
      <c r="C75" s="16"/>
      <c r="D75" s="30"/>
    </row>
    <row r="76" spans="1:4" ht="15" thickBot="1" x14ac:dyDescent="0.35">
      <c r="A76" s="119" t="s">
        <v>45</v>
      </c>
      <c r="B76" s="120"/>
      <c r="C76" s="120"/>
      <c r="D76" s="121"/>
    </row>
  </sheetData>
  <mergeCells count="149">
    <mergeCell ref="A1:D2"/>
    <mergeCell ref="H1:K2"/>
    <mergeCell ref="N1:Q2"/>
    <mergeCell ref="A3:B3"/>
    <mergeCell ref="C3:D3"/>
    <mergeCell ref="H3:I3"/>
    <mergeCell ref="J3:K3"/>
    <mergeCell ref="N3:O3"/>
    <mergeCell ref="P3:Q3"/>
    <mergeCell ref="A4:D4"/>
    <mergeCell ref="H4:K4"/>
    <mergeCell ref="N4:Q4"/>
    <mergeCell ref="A5:B5"/>
    <mergeCell ref="C5:D5"/>
    <mergeCell ref="H5:I5"/>
    <mergeCell ref="J5:K5"/>
    <mergeCell ref="N5:O5"/>
    <mergeCell ref="P5:Q5"/>
    <mergeCell ref="A8:D8"/>
    <mergeCell ref="H8:K8"/>
    <mergeCell ref="N8:Q8"/>
    <mergeCell ref="A9:D9"/>
    <mergeCell ref="H9:K9"/>
    <mergeCell ref="N9:O9"/>
    <mergeCell ref="P9:Q9"/>
    <mergeCell ref="A6:D6"/>
    <mergeCell ref="H6:K6"/>
    <mergeCell ref="N6:Q6"/>
    <mergeCell ref="A7:B7"/>
    <mergeCell ref="C7:D7"/>
    <mergeCell ref="H7:I7"/>
    <mergeCell ref="J7:K7"/>
    <mergeCell ref="N7:O7"/>
    <mergeCell ref="P7:Q7"/>
    <mergeCell ref="N10:Q10"/>
    <mergeCell ref="A11:D11"/>
    <mergeCell ref="A12:D13"/>
    <mergeCell ref="H12:K13"/>
    <mergeCell ref="N12:Q13"/>
    <mergeCell ref="A14:B14"/>
    <mergeCell ref="C14:D14"/>
    <mergeCell ref="H14:I14"/>
    <mergeCell ref="J14:K14"/>
    <mergeCell ref="N14:O14"/>
    <mergeCell ref="P14:Q14"/>
    <mergeCell ref="A15:D15"/>
    <mergeCell ref="H15:K15"/>
    <mergeCell ref="N15:Q15"/>
    <mergeCell ref="A16:B16"/>
    <mergeCell ref="C16:D16"/>
    <mergeCell ref="H16:I16"/>
    <mergeCell ref="J16:K16"/>
    <mergeCell ref="N16:O16"/>
    <mergeCell ref="P16:Q16"/>
    <mergeCell ref="A19:D19"/>
    <mergeCell ref="H19:K19"/>
    <mergeCell ref="N19:Q19"/>
    <mergeCell ref="A20:D20"/>
    <mergeCell ref="H20:K20"/>
    <mergeCell ref="N20:O20"/>
    <mergeCell ref="P20:Q20"/>
    <mergeCell ref="A17:D17"/>
    <mergeCell ref="H17:K17"/>
    <mergeCell ref="N17:Q17"/>
    <mergeCell ref="A18:B18"/>
    <mergeCell ref="C18:D18"/>
    <mergeCell ref="H18:I18"/>
    <mergeCell ref="J18:K18"/>
    <mergeCell ref="N18:O18"/>
    <mergeCell ref="P18:Q18"/>
    <mergeCell ref="P26:Q26"/>
    <mergeCell ref="L27:M27"/>
    <mergeCell ref="A28:B28"/>
    <mergeCell ref="E28:F28"/>
    <mergeCell ref="G28:H28"/>
    <mergeCell ref="L28:M28"/>
    <mergeCell ref="N28:O28"/>
    <mergeCell ref="P28:Q28"/>
    <mergeCell ref="N21:Q21"/>
    <mergeCell ref="A23:C24"/>
    <mergeCell ref="E23:H24"/>
    <mergeCell ref="N23:Q24"/>
    <mergeCell ref="L25:M25"/>
    <mergeCell ref="A26:B26"/>
    <mergeCell ref="E26:F26"/>
    <mergeCell ref="G26:H26"/>
    <mergeCell ref="L26:M26"/>
    <mergeCell ref="N26:O26"/>
    <mergeCell ref="P31:Q31"/>
    <mergeCell ref="A32:B32"/>
    <mergeCell ref="E32:F32"/>
    <mergeCell ref="G32:H32"/>
    <mergeCell ref="N32:Q32"/>
    <mergeCell ref="A33:C33"/>
    <mergeCell ref="E33:H33"/>
    <mergeCell ref="L29:M29"/>
    <mergeCell ref="A30:B30"/>
    <mergeCell ref="E30:F30"/>
    <mergeCell ref="G30:H30"/>
    <mergeCell ref="L30:M30"/>
    <mergeCell ref="N31:O31"/>
    <mergeCell ref="K40:L40"/>
    <mergeCell ref="M40:N40"/>
    <mergeCell ref="P40:Q40"/>
    <mergeCell ref="R40:S40"/>
    <mergeCell ref="A41:B41"/>
    <mergeCell ref="C41:D41"/>
    <mergeCell ref="H41:I41"/>
    <mergeCell ref="A36:D37"/>
    <mergeCell ref="F36:I37"/>
    <mergeCell ref="K36:N37"/>
    <mergeCell ref="P36:S37"/>
    <mergeCell ref="A39:B39"/>
    <mergeCell ref="C39:D39"/>
    <mergeCell ref="H39:I39"/>
    <mergeCell ref="A49:D50"/>
    <mergeCell ref="F49:I50"/>
    <mergeCell ref="K49:N50"/>
    <mergeCell ref="C52:D52"/>
    <mergeCell ref="H52:I52"/>
    <mergeCell ref="C54:D54"/>
    <mergeCell ref="H54:I54"/>
    <mergeCell ref="R43:S43"/>
    <mergeCell ref="A45:B45"/>
    <mergeCell ref="C45:D45"/>
    <mergeCell ref="H45:I45"/>
    <mergeCell ref="A47:D47"/>
    <mergeCell ref="F47:I47"/>
    <mergeCell ref="K47:N47"/>
    <mergeCell ref="P47:S47"/>
    <mergeCell ref="A43:B43"/>
    <mergeCell ref="C43:D43"/>
    <mergeCell ref="H43:I43"/>
    <mergeCell ref="K43:L43"/>
    <mergeCell ref="M43:N43"/>
    <mergeCell ref="P43:Q43"/>
    <mergeCell ref="A76:D76"/>
    <mergeCell ref="C61:D61"/>
    <mergeCell ref="H61:I61"/>
    <mergeCell ref="A62:D62"/>
    <mergeCell ref="F62:I62"/>
    <mergeCell ref="K62:N62"/>
    <mergeCell ref="A64:D65"/>
    <mergeCell ref="C56:D56"/>
    <mergeCell ref="H56:I56"/>
    <mergeCell ref="C58:D58"/>
    <mergeCell ref="H58:I58"/>
    <mergeCell ref="C60:D60"/>
    <mergeCell ref="H60:I60"/>
  </mergeCells>
  <dataValidations count="1">
    <dataValidation type="list" allowBlank="1" showInputMessage="1" showErrorMessage="1" sqref="C27">
      <formula1>"بی"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81"/>
  <sheetViews>
    <sheetView tabSelected="1" topLeftCell="A7" zoomScale="130" zoomScaleNormal="130" workbookViewId="0">
      <selection activeCell="F17" sqref="F17"/>
    </sheetView>
  </sheetViews>
  <sheetFormatPr defaultColWidth="9.109375" defaultRowHeight="10.199999999999999" x14ac:dyDescent="0.3"/>
  <cols>
    <col min="1" max="1" width="3" style="1" customWidth="1"/>
    <col min="2" max="2" width="1.6640625" style="1" customWidth="1"/>
    <col min="3" max="3" width="2.33203125" style="1" customWidth="1"/>
    <col min="4" max="4" width="4.6640625" style="1" customWidth="1"/>
    <col min="5" max="6" width="4.109375" style="1" customWidth="1"/>
    <col min="7" max="7" width="4.6640625" style="1" customWidth="1"/>
    <col min="8" max="8" width="1.6640625" style="1" customWidth="1"/>
    <col min="9" max="9" width="2.109375" style="1" customWidth="1"/>
    <col min="10" max="10" width="4.6640625" style="1" customWidth="1"/>
    <col min="11" max="12" width="4.109375" style="1" customWidth="1"/>
    <col min="13" max="13" width="4.5546875" style="1" customWidth="1"/>
    <col min="14" max="14" width="1.6640625" style="1" customWidth="1"/>
    <col min="15" max="15" width="2.109375" style="1" customWidth="1"/>
    <col min="16" max="16" width="4.6640625" style="1" customWidth="1"/>
    <col min="17" max="18" width="4.109375" style="1" customWidth="1"/>
    <col min="19" max="19" width="4.5546875" style="1" customWidth="1"/>
    <col min="20" max="20" width="1.6640625" style="1" customWidth="1"/>
    <col min="21" max="21" width="2.33203125" style="1" customWidth="1"/>
    <col min="22" max="22" width="4.6640625" style="1" customWidth="1"/>
    <col min="23" max="24" width="4.109375" style="1" customWidth="1"/>
    <col min="25" max="25" width="4.6640625" style="1" customWidth="1"/>
    <col min="26" max="26" width="1.6640625" style="1" customWidth="1"/>
    <col min="27" max="27" width="2.109375" style="1" customWidth="1"/>
    <col min="28" max="28" width="4.6640625" style="1" customWidth="1"/>
    <col min="29" max="30" width="4.109375" style="1" customWidth="1"/>
    <col min="31" max="31" width="4.6640625" style="1" customWidth="1"/>
    <col min="32" max="32" width="1.6640625" style="1" customWidth="1"/>
    <col min="33" max="33" width="2.109375" style="1" customWidth="1"/>
    <col min="34" max="34" width="4.6640625" style="1" customWidth="1"/>
    <col min="35" max="36" width="4.109375" style="1" customWidth="1"/>
    <col min="37" max="37" width="4.6640625" style="1" customWidth="1"/>
    <col min="38" max="38" width="1.6640625" style="1" customWidth="1"/>
    <col min="39" max="39" width="2.109375" style="1" customWidth="1"/>
    <col min="40" max="40" width="4.6640625" style="1" customWidth="1"/>
    <col min="41" max="42" width="4.109375" style="1" customWidth="1"/>
    <col min="43" max="43" width="4.6640625" style="1" customWidth="1"/>
    <col min="44" max="44" width="1.6640625" style="1" customWidth="1"/>
    <col min="45" max="45" width="2.109375" style="1" customWidth="1"/>
    <col min="46" max="46" width="4.6640625" style="1" customWidth="1"/>
    <col min="47" max="48" width="4.109375" style="1" customWidth="1"/>
    <col min="49" max="49" width="4.6640625" style="1" customWidth="1"/>
    <col min="50" max="50" width="8" style="1" customWidth="1"/>
    <col min="51" max="51" width="8.6640625" style="1" customWidth="1"/>
    <col min="52" max="52" width="4.6640625" style="1" customWidth="1"/>
    <col min="53" max="53" width="5.33203125" style="1" customWidth="1"/>
    <col min="54" max="54" width="7.6640625" style="1" customWidth="1"/>
    <col min="55" max="55" width="8.6640625" style="1" customWidth="1"/>
    <col min="56" max="56" width="4.6640625" style="1" customWidth="1"/>
    <col min="57" max="57" width="5.33203125" style="1" customWidth="1"/>
    <col min="58" max="58" width="7.88671875" style="1" customWidth="1"/>
    <col min="59" max="59" width="8.6640625" style="1" customWidth="1"/>
    <col min="60" max="60" width="4.6640625" style="1" customWidth="1"/>
    <col min="61" max="61" width="5.33203125" style="1" customWidth="1"/>
    <col min="62" max="62" width="7.6640625" style="1" customWidth="1"/>
    <col min="63" max="63" width="8.6640625" style="1" customWidth="1"/>
    <col min="64" max="64" width="26.6640625" style="1" customWidth="1"/>
    <col min="65" max="65" width="9.109375" style="1"/>
    <col min="66" max="66" width="4.6640625" style="1" customWidth="1"/>
    <col min="67" max="67" width="5.33203125" style="1" customWidth="1"/>
    <col min="68" max="68" width="8" style="1" customWidth="1"/>
    <col min="69" max="69" width="8.6640625" style="1" customWidth="1"/>
    <col min="70" max="70" width="4.6640625" style="1" customWidth="1"/>
    <col min="71" max="71" width="5.33203125" style="1" customWidth="1"/>
    <col min="72" max="72" width="7.6640625" style="1" customWidth="1"/>
    <col min="73" max="73" width="8.6640625" style="1" customWidth="1"/>
    <col min="74" max="74" width="4.6640625" style="1" customWidth="1"/>
    <col min="75" max="75" width="5.33203125" style="1" customWidth="1"/>
    <col min="76" max="76" width="7.88671875" style="1" customWidth="1"/>
    <col min="77" max="77" width="8.6640625" style="1" customWidth="1"/>
    <col min="78" max="78" width="4.6640625" style="1" customWidth="1"/>
    <col min="79" max="79" width="5.33203125" style="1" customWidth="1"/>
    <col min="80" max="80" width="7.6640625" style="1" customWidth="1"/>
    <col min="81" max="81" width="8.6640625" style="1" customWidth="1"/>
    <col min="82" max="82" width="26.6640625" style="1" customWidth="1"/>
    <col min="83" max="83" width="9.109375" style="1"/>
    <col min="84" max="84" width="4.6640625" style="1" customWidth="1"/>
    <col min="85" max="85" width="5.33203125" style="1" customWidth="1"/>
    <col min="86" max="86" width="8" style="1" customWidth="1"/>
    <col min="87" max="87" width="8.6640625" style="1" customWidth="1"/>
    <col min="88" max="88" width="4.6640625" style="1" customWidth="1"/>
    <col min="89" max="89" width="5.33203125" style="1" customWidth="1"/>
    <col min="90" max="90" width="7.6640625" style="1" customWidth="1"/>
    <col min="91" max="91" width="8.6640625" style="1" customWidth="1"/>
    <col min="92" max="92" width="4.6640625" style="1" customWidth="1"/>
    <col min="93" max="93" width="5.33203125" style="1" customWidth="1"/>
    <col min="94" max="94" width="7.88671875" style="1" customWidth="1"/>
    <col min="95" max="95" width="8.6640625" style="1" customWidth="1"/>
    <col min="96" max="96" width="4.6640625" style="1" customWidth="1"/>
    <col min="97" max="97" width="5.33203125" style="1" customWidth="1"/>
    <col min="98" max="98" width="7.6640625" style="1" customWidth="1"/>
    <col min="99" max="99" width="8.6640625" style="1" customWidth="1"/>
    <col min="100" max="100" width="26.6640625" style="1" customWidth="1"/>
    <col min="101" max="16384" width="9.109375" style="1"/>
  </cols>
  <sheetData>
    <row r="1" spans="1:49" ht="33.75" customHeight="1" thickBot="1" x14ac:dyDescent="0.35">
      <c r="A1" s="327" t="s">
        <v>96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  <c r="AF1" s="328"/>
      <c r="AG1" s="328"/>
      <c r="AH1" s="328"/>
      <c r="AI1" s="328"/>
      <c r="AJ1" s="328"/>
      <c r="AK1" s="328"/>
      <c r="AL1" s="328"/>
      <c r="AM1" s="328"/>
      <c r="AN1" s="328"/>
      <c r="AO1" s="328"/>
      <c r="AP1" s="328"/>
      <c r="AQ1" s="328"/>
      <c r="AR1" s="328"/>
      <c r="AS1" s="328"/>
      <c r="AT1" s="328"/>
      <c r="AU1" s="328"/>
      <c r="AV1" s="8"/>
      <c r="AW1" s="9"/>
    </row>
    <row r="2" spans="1:49" ht="25.5" customHeight="1" thickBot="1" x14ac:dyDescent="0.35">
      <c r="A2" s="257" t="s">
        <v>14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9"/>
      <c r="N2" s="257" t="s">
        <v>11</v>
      </c>
      <c r="O2" s="258"/>
      <c r="P2" s="258"/>
      <c r="Q2" s="258"/>
      <c r="R2" s="12">
        <v>1</v>
      </c>
      <c r="S2" s="12"/>
      <c r="T2" s="260" t="s">
        <v>146</v>
      </c>
      <c r="U2" s="260"/>
      <c r="V2" s="260"/>
      <c r="W2" s="260"/>
      <c r="X2" s="260"/>
      <c r="Y2" s="261"/>
      <c r="Z2" s="257" t="s">
        <v>12</v>
      </c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9"/>
      <c r="AL2" s="257" t="s">
        <v>13</v>
      </c>
      <c r="AM2" s="258"/>
      <c r="AN2" s="258"/>
      <c r="AO2" s="258"/>
      <c r="AP2" s="258"/>
      <c r="AQ2" s="258"/>
      <c r="AR2" s="258"/>
      <c r="AS2" s="258"/>
      <c r="AT2" s="258"/>
      <c r="AU2" s="258"/>
      <c r="AV2" s="258"/>
      <c r="AW2" s="259"/>
    </row>
    <row r="3" spans="1:49" ht="15.75" customHeight="1" thickBot="1" x14ac:dyDescent="0.35">
      <c r="A3" s="315"/>
      <c r="B3" s="316"/>
      <c r="C3" s="316"/>
      <c r="D3" s="316"/>
      <c r="E3" s="316"/>
      <c r="F3" s="316"/>
      <c r="G3" s="316"/>
      <c r="H3" s="4">
        <v>1</v>
      </c>
      <c r="I3" s="298" t="s">
        <v>148</v>
      </c>
      <c r="J3" s="299"/>
      <c r="K3" s="299"/>
      <c r="L3" s="299"/>
      <c r="M3" s="300"/>
      <c r="N3" s="4">
        <v>2</v>
      </c>
      <c r="O3" s="298" t="s">
        <v>18</v>
      </c>
      <c r="P3" s="299"/>
      <c r="Q3" s="299"/>
      <c r="R3" s="299"/>
      <c r="S3" s="300"/>
      <c r="T3" s="4">
        <v>3</v>
      </c>
      <c r="U3" s="298" t="s">
        <v>25</v>
      </c>
      <c r="V3" s="299"/>
      <c r="W3" s="299"/>
      <c r="X3" s="299"/>
      <c r="Y3" s="300"/>
      <c r="Z3" s="11">
        <v>4</v>
      </c>
      <c r="AA3" s="304" t="s">
        <v>24</v>
      </c>
      <c r="AB3" s="305"/>
      <c r="AC3" s="305"/>
      <c r="AD3" s="305"/>
      <c r="AE3" s="306"/>
      <c r="AF3" s="11">
        <v>5</v>
      </c>
      <c r="AG3" s="304" t="s">
        <v>29</v>
      </c>
      <c r="AH3" s="305"/>
      <c r="AI3" s="305"/>
      <c r="AJ3" s="305"/>
      <c r="AK3" s="306"/>
      <c r="AL3" s="11">
        <v>6</v>
      </c>
      <c r="AM3" s="304" t="s">
        <v>31</v>
      </c>
      <c r="AN3" s="305"/>
      <c r="AO3" s="305"/>
      <c r="AP3" s="305"/>
      <c r="AQ3" s="305"/>
      <c r="AR3" s="309" t="s">
        <v>16</v>
      </c>
      <c r="AS3" s="310"/>
      <c r="AT3" s="310"/>
      <c r="AU3" s="310"/>
      <c r="AV3" s="310"/>
      <c r="AW3" s="311"/>
    </row>
    <row r="4" spans="1:49" ht="15.75" customHeight="1" thickBot="1" x14ac:dyDescent="0.35">
      <c r="A4" s="317"/>
      <c r="B4" s="318"/>
      <c r="C4" s="318"/>
      <c r="D4" s="318"/>
      <c r="E4" s="318"/>
      <c r="F4" s="318"/>
      <c r="G4" s="318"/>
      <c r="H4" s="301"/>
      <c r="I4" s="302"/>
      <c r="J4" s="302"/>
      <c r="K4" s="302"/>
      <c r="L4" s="302"/>
      <c r="M4" s="303"/>
      <c r="N4" s="301" t="s">
        <v>19</v>
      </c>
      <c r="O4" s="302"/>
      <c r="P4" s="302"/>
      <c r="Q4" s="302"/>
      <c r="R4" s="302"/>
      <c r="S4" s="303"/>
      <c r="T4" s="301" t="s">
        <v>19</v>
      </c>
      <c r="U4" s="302"/>
      <c r="V4" s="302"/>
      <c r="W4" s="302"/>
      <c r="X4" s="302"/>
      <c r="Y4" s="303"/>
      <c r="Z4" s="301" t="s">
        <v>19</v>
      </c>
      <c r="AA4" s="302"/>
      <c r="AB4" s="302"/>
      <c r="AC4" s="302"/>
      <c r="AD4" s="302"/>
      <c r="AE4" s="303"/>
      <c r="AF4" s="301" t="s">
        <v>30</v>
      </c>
      <c r="AG4" s="302"/>
      <c r="AH4" s="302"/>
      <c r="AI4" s="302"/>
      <c r="AJ4" s="302"/>
      <c r="AK4" s="303"/>
      <c r="AL4" s="301" t="s">
        <v>21</v>
      </c>
      <c r="AM4" s="302"/>
      <c r="AN4" s="302"/>
      <c r="AO4" s="302"/>
      <c r="AP4" s="302"/>
      <c r="AQ4" s="302"/>
      <c r="AR4" s="309"/>
      <c r="AS4" s="310"/>
      <c r="AT4" s="310"/>
      <c r="AU4" s="310"/>
      <c r="AV4" s="310"/>
      <c r="AW4" s="311"/>
    </row>
    <row r="5" spans="1:49" ht="75" customHeight="1" thickBot="1" x14ac:dyDescent="0.35">
      <c r="A5" s="317"/>
      <c r="B5" s="318"/>
      <c r="C5" s="318"/>
      <c r="D5" s="318"/>
      <c r="E5" s="318"/>
      <c r="F5" s="318"/>
      <c r="G5" s="318"/>
      <c r="H5" s="243"/>
      <c r="I5" s="244"/>
      <c r="J5" s="244"/>
      <c r="K5" s="244"/>
      <c r="L5" s="244"/>
      <c r="M5" s="245"/>
      <c r="N5" s="243"/>
      <c r="O5" s="244"/>
      <c r="P5" s="244"/>
      <c r="Q5" s="244"/>
      <c r="R5" s="244"/>
      <c r="S5" s="245"/>
      <c r="T5" s="243"/>
      <c r="U5" s="244"/>
      <c r="V5" s="244"/>
      <c r="W5" s="244"/>
      <c r="X5" s="244"/>
      <c r="Y5" s="245"/>
      <c r="Z5" s="243"/>
      <c r="AA5" s="244"/>
      <c r="AB5" s="244"/>
      <c r="AC5" s="244"/>
      <c r="AD5" s="244"/>
      <c r="AE5" s="245"/>
      <c r="AF5" s="243"/>
      <c r="AG5" s="244"/>
      <c r="AH5" s="244"/>
      <c r="AI5" s="244"/>
      <c r="AJ5" s="244"/>
      <c r="AK5" s="245"/>
      <c r="AL5" s="307"/>
      <c r="AM5" s="308"/>
      <c r="AN5" s="308"/>
      <c r="AO5" s="308"/>
      <c r="AP5" s="308"/>
      <c r="AQ5" s="308"/>
      <c r="AR5" s="309"/>
      <c r="AS5" s="310"/>
      <c r="AT5" s="310"/>
      <c r="AU5" s="310"/>
      <c r="AV5" s="310"/>
      <c r="AW5" s="311"/>
    </row>
    <row r="6" spans="1:49" ht="15.75" customHeight="1" thickBot="1" x14ac:dyDescent="0.35">
      <c r="A6" s="317"/>
      <c r="B6" s="318"/>
      <c r="C6" s="318"/>
      <c r="D6" s="318"/>
      <c r="E6" s="318"/>
      <c r="F6" s="318"/>
      <c r="G6" s="318"/>
      <c r="H6" s="4">
        <v>7</v>
      </c>
      <c r="I6" s="298" t="s">
        <v>20</v>
      </c>
      <c r="J6" s="299"/>
      <c r="K6" s="299"/>
      <c r="L6" s="299"/>
      <c r="M6" s="300"/>
      <c r="N6" s="4">
        <v>8</v>
      </c>
      <c r="O6" s="298" t="s">
        <v>22</v>
      </c>
      <c r="P6" s="299"/>
      <c r="Q6" s="299"/>
      <c r="R6" s="299"/>
      <c r="S6" s="300"/>
      <c r="T6" s="4">
        <v>9</v>
      </c>
      <c r="U6" s="298" t="s">
        <v>27</v>
      </c>
      <c r="V6" s="299"/>
      <c r="W6" s="299"/>
      <c r="X6" s="299"/>
      <c r="Y6" s="300"/>
      <c r="Z6" s="10">
        <v>10</v>
      </c>
      <c r="AA6" s="298" t="s">
        <v>26</v>
      </c>
      <c r="AB6" s="299"/>
      <c r="AC6" s="299"/>
      <c r="AD6" s="299"/>
      <c r="AE6" s="300"/>
      <c r="AF6" s="4"/>
      <c r="AG6" s="298"/>
      <c r="AH6" s="299"/>
      <c r="AI6" s="299"/>
      <c r="AJ6" s="299"/>
      <c r="AK6" s="300"/>
      <c r="AL6" s="4"/>
      <c r="AM6" s="298"/>
      <c r="AN6" s="299"/>
      <c r="AO6" s="299"/>
      <c r="AP6" s="299"/>
      <c r="AQ6" s="299"/>
      <c r="AR6" s="309" t="s">
        <v>28</v>
      </c>
      <c r="AS6" s="310"/>
      <c r="AT6" s="310"/>
      <c r="AU6" s="310"/>
      <c r="AV6" s="310"/>
      <c r="AW6" s="311"/>
    </row>
    <row r="7" spans="1:49" ht="15.75" customHeight="1" thickBot="1" x14ac:dyDescent="0.35">
      <c r="A7" s="317"/>
      <c r="B7" s="318"/>
      <c r="C7" s="318"/>
      <c r="D7" s="318"/>
      <c r="E7" s="318"/>
      <c r="F7" s="318"/>
      <c r="G7" s="318"/>
      <c r="H7" s="301" t="s">
        <v>21</v>
      </c>
      <c r="I7" s="302"/>
      <c r="J7" s="302"/>
      <c r="K7" s="302"/>
      <c r="L7" s="302"/>
      <c r="M7" s="303"/>
      <c r="N7" s="301" t="s">
        <v>23</v>
      </c>
      <c r="O7" s="302"/>
      <c r="P7" s="302"/>
      <c r="Q7" s="302"/>
      <c r="R7" s="302"/>
      <c r="S7" s="303"/>
      <c r="T7" s="301" t="s">
        <v>21</v>
      </c>
      <c r="U7" s="302"/>
      <c r="V7" s="302"/>
      <c r="W7" s="302"/>
      <c r="X7" s="302"/>
      <c r="Y7" s="303"/>
      <c r="Z7" s="301" t="s">
        <v>21</v>
      </c>
      <c r="AA7" s="302"/>
      <c r="AB7" s="302"/>
      <c r="AC7" s="302"/>
      <c r="AD7" s="302"/>
      <c r="AE7" s="303"/>
      <c r="AF7" s="301"/>
      <c r="AG7" s="302"/>
      <c r="AH7" s="302"/>
      <c r="AI7" s="302"/>
      <c r="AJ7" s="302"/>
      <c r="AK7" s="303"/>
      <c r="AL7" s="301"/>
      <c r="AM7" s="302"/>
      <c r="AN7" s="302"/>
      <c r="AO7" s="302"/>
      <c r="AP7" s="302"/>
      <c r="AQ7" s="302"/>
      <c r="AR7" s="309"/>
      <c r="AS7" s="310"/>
      <c r="AT7" s="310"/>
      <c r="AU7" s="310"/>
      <c r="AV7" s="310"/>
      <c r="AW7" s="311"/>
    </row>
    <row r="8" spans="1:49" ht="73.5" customHeight="1" thickBot="1" x14ac:dyDescent="0.35">
      <c r="A8" s="319"/>
      <c r="B8" s="320"/>
      <c r="C8" s="320"/>
      <c r="D8" s="320"/>
      <c r="E8" s="320"/>
      <c r="F8" s="320"/>
      <c r="G8" s="320"/>
      <c r="H8" s="243"/>
      <c r="I8" s="244"/>
      <c r="J8" s="244"/>
      <c r="K8" s="244"/>
      <c r="L8" s="244"/>
      <c r="M8" s="245"/>
      <c r="N8" s="243"/>
      <c r="O8" s="244"/>
      <c r="P8" s="244"/>
      <c r="Q8" s="244"/>
      <c r="R8" s="244"/>
      <c r="S8" s="245"/>
      <c r="T8" s="246"/>
      <c r="U8" s="247"/>
      <c r="V8" s="247"/>
      <c r="W8" s="247"/>
      <c r="X8" s="247"/>
      <c r="Y8" s="248"/>
      <c r="Z8" s="243"/>
      <c r="AA8" s="244"/>
      <c r="AB8" s="244"/>
      <c r="AC8" s="244"/>
      <c r="AD8" s="244"/>
      <c r="AE8" s="245"/>
      <c r="AF8" s="243"/>
      <c r="AG8" s="244"/>
      <c r="AH8" s="244"/>
      <c r="AI8" s="244"/>
      <c r="AJ8" s="244"/>
      <c r="AK8" s="245"/>
      <c r="AL8" s="243"/>
      <c r="AM8" s="244"/>
      <c r="AN8" s="244"/>
      <c r="AO8" s="244"/>
      <c r="AP8" s="244"/>
      <c r="AQ8" s="244"/>
      <c r="AR8" s="312" t="s">
        <v>17</v>
      </c>
      <c r="AS8" s="313"/>
      <c r="AT8" s="313"/>
      <c r="AU8" s="313"/>
      <c r="AV8" s="313"/>
      <c r="AW8" s="314"/>
    </row>
    <row r="9" spans="1:49" ht="15" customHeight="1" thickBot="1" x14ac:dyDescent="0.35">
      <c r="A9" s="281" t="s">
        <v>2</v>
      </c>
      <c r="B9" s="255" t="s">
        <v>9</v>
      </c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2" t="s">
        <v>10</v>
      </c>
      <c r="AA9" s="253"/>
      <c r="AB9" s="253"/>
      <c r="AC9" s="253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253"/>
      <c r="AO9" s="253"/>
      <c r="AP9" s="253"/>
      <c r="AQ9" s="253"/>
      <c r="AR9" s="253"/>
      <c r="AS9" s="253"/>
      <c r="AT9" s="253"/>
      <c r="AU9" s="253"/>
      <c r="AV9" s="253"/>
      <c r="AW9" s="254"/>
    </row>
    <row r="10" spans="1:49" ht="12.75" customHeight="1" thickBot="1" x14ac:dyDescent="0.35">
      <c r="A10" s="282"/>
      <c r="B10" s="249" t="s">
        <v>6</v>
      </c>
      <c r="C10" s="250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1"/>
      <c r="Z10" s="286" t="s">
        <v>7</v>
      </c>
      <c r="AA10" s="287"/>
      <c r="AB10" s="287"/>
      <c r="AC10" s="287"/>
      <c r="AD10" s="287"/>
      <c r="AE10" s="287"/>
      <c r="AF10" s="287"/>
      <c r="AG10" s="287"/>
      <c r="AH10" s="287"/>
      <c r="AI10" s="287"/>
      <c r="AJ10" s="287"/>
      <c r="AK10" s="287"/>
      <c r="AL10" s="287"/>
      <c r="AM10" s="287"/>
      <c r="AN10" s="287"/>
      <c r="AO10" s="287"/>
      <c r="AP10" s="287"/>
      <c r="AQ10" s="287"/>
      <c r="AR10" s="287"/>
      <c r="AS10" s="287"/>
      <c r="AT10" s="287"/>
      <c r="AU10" s="287"/>
      <c r="AV10" s="287"/>
      <c r="AW10" s="288"/>
    </row>
    <row r="11" spans="1:49" ht="12" customHeight="1" thickBot="1" x14ac:dyDescent="0.35">
      <c r="A11" s="283"/>
      <c r="B11" s="321" t="s">
        <v>0</v>
      </c>
      <c r="C11" s="322"/>
      <c r="D11" s="322"/>
      <c r="E11" s="322"/>
      <c r="F11" s="322"/>
      <c r="G11" s="323"/>
      <c r="H11" s="321" t="s">
        <v>0</v>
      </c>
      <c r="I11" s="322"/>
      <c r="J11" s="322"/>
      <c r="K11" s="322"/>
      <c r="L11" s="322"/>
      <c r="M11" s="323"/>
      <c r="N11" s="321" t="s">
        <v>0</v>
      </c>
      <c r="O11" s="322"/>
      <c r="P11" s="322"/>
      <c r="Q11" s="322"/>
      <c r="R11" s="322"/>
      <c r="S11" s="323"/>
      <c r="T11" s="324" t="s">
        <v>1</v>
      </c>
      <c r="U11" s="325"/>
      <c r="V11" s="325"/>
      <c r="W11" s="325"/>
      <c r="X11" s="325"/>
      <c r="Y11" s="326"/>
      <c r="Z11" s="289" t="s">
        <v>8</v>
      </c>
      <c r="AA11" s="290"/>
      <c r="AB11" s="290"/>
      <c r="AC11" s="290"/>
      <c r="AD11" s="290"/>
      <c r="AE11" s="291"/>
      <c r="AF11" s="292" t="s">
        <v>0</v>
      </c>
      <c r="AG11" s="293"/>
      <c r="AH11" s="293"/>
      <c r="AI11" s="293"/>
      <c r="AJ11" s="293"/>
      <c r="AK11" s="294"/>
      <c r="AL11" s="292" t="s">
        <v>0</v>
      </c>
      <c r="AM11" s="293"/>
      <c r="AN11" s="293"/>
      <c r="AO11" s="293"/>
      <c r="AP11" s="293"/>
      <c r="AQ11" s="294"/>
      <c r="AR11" s="295" t="s">
        <v>1</v>
      </c>
      <c r="AS11" s="296"/>
      <c r="AT11" s="296"/>
      <c r="AU11" s="296"/>
      <c r="AV11" s="296"/>
      <c r="AW11" s="297"/>
    </row>
    <row r="12" spans="1:49" ht="12" customHeight="1" thickBot="1" x14ac:dyDescent="0.35">
      <c r="A12" s="281">
        <v>1</v>
      </c>
      <c r="B12" s="270" t="s">
        <v>3</v>
      </c>
      <c r="C12" s="268">
        <v>1</v>
      </c>
      <c r="D12" s="2" t="s">
        <v>4</v>
      </c>
      <c r="E12" s="265">
        <v>20</v>
      </c>
      <c r="F12" s="273"/>
      <c r="G12" s="274"/>
      <c r="H12" s="270" t="s">
        <v>3</v>
      </c>
      <c r="I12" s="268">
        <v>1</v>
      </c>
      <c r="J12" s="2" t="s">
        <v>4</v>
      </c>
      <c r="K12" s="265">
        <v>0</v>
      </c>
      <c r="L12" s="273"/>
      <c r="M12" s="274"/>
      <c r="N12" s="270" t="s">
        <v>3</v>
      </c>
      <c r="O12" s="268">
        <v>1</v>
      </c>
      <c r="P12" s="2" t="s">
        <v>4</v>
      </c>
      <c r="Q12" s="265">
        <v>0</v>
      </c>
      <c r="R12" s="273"/>
      <c r="S12" s="274"/>
      <c r="T12" s="270" t="s">
        <v>3</v>
      </c>
      <c r="U12" s="268"/>
      <c r="V12" s="2" t="s">
        <v>4</v>
      </c>
      <c r="W12" s="265"/>
      <c r="X12" s="273"/>
      <c r="Y12" s="274"/>
      <c r="Z12" s="270" t="s">
        <v>3</v>
      </c>
      <c r="AA12" s="268"/>
      <c r="AB12" s="2" t="s">
        <v>4</v>
      </c>
      <c r="AC12" s="265"/>
      <c r="AD12" s="273"/>
      <c r="AE12" s="274"/>
      <c r="AF12" s="270" t="s">
        <v>3</v>
      </c>
      <c r="AG12" s="268"/>
      <c r="AH12" s="2" t="s">
        <v>4</v>
      </c>
      <c r="AI12" s="265"/>
      <c r="AJ12" s="273"/>
      <c r="AK12" s="274"/>
      <c r="AL12" s="270" t="s">
        <v>3</v>
      </c>
      <c r="AM12" s="268"/>
      <c r="AN12" s="2" t="s">
        <v>4</v>
      </c>
      <c r="AO12" s="265"/>
      <c r="AP12" s="273"/>
      <c r="AQ12" s="274"/>
      <c r="AR12" s="270" t="s">
        <v>3</v>
      </c>
      <c r="AS12" s="268"/>
      <c r="AT12" s="2" t="s">
        <v>4</v>
      </c>
      <c r="AU12" s="265"/>
      <c r="AV12" s="273"/>
      <c r="AW12" s="274"/>
    </row>
    <row r="13" spans="1:49" ht="12" customHeight="1" thickBot="1" x14ac:dyDescent="0.35">
      <c r="A13" s="282"/>
      <c r="B13" s="271"/>
      <c r="C13" s="269"/>
      <c r="D13" s="5" t="s">
        <v>5</v>
      </c>
      <c r="E13" s="1">
        <v>40</v>
      </c>
      <c r="F13" s="13">
        <f>E13*E20/100</f>
        <v>40</v>
      </c>
      <c r="G13" s="15" t="s">
        <v>32</v>
      </c>
      <c r="H13" s="271"/>
      <c r="I13" s="269"/>
      <c r="J13" s="5" t="s">
        <v>5</v>
      </c>
      <c r="K13" s="1">
        <v>0</v>
      </c>
      <c r="L13" s="13">
        <f>K13*K20/100</f>
        <v>0</v>
      </c>
      <c r="M13" s="15" t="s">
        <v>32</v>
      </c>
      <c r="N13" s="271"/>
      <c r="O13" s="269"/>
      <c r="P13" s="5" t="s">
        <v>5</v>
      </c>
      <c r="Q13" s="1">
        <v>0</v>
      </c>
      <c r="R13" s="13">
        <f>Q13*Q20/100</f>
        <v>0</v>
      </c>
      <c r="S13" s="15" t="s">
        <v>32</v>
      </c>
      <c r="T13" s="271"/>
      <c r="U13" s="269"/>
      <c r="V13" s="5" t="s">
        <v>5</v>
      </c>
      <c r="W13" s="1">
        <v>0</v>
      </c>
      <c r="X13" s="13">
        <f>W13*W20/100</f>
        <v>0</v>
      </c>
      <c r="Y13" s="15" t="s">
        <v>32</v>
      </c>
      <c r="Z13" s="271"/>
      <c r="AA13" s="269"/>
      <c r="AB13" s="5" t="s">
        <v>5</v>
      </c>
      <c r="AC13" s="1">
        <v>0</v>
      </c>
      <c r="AD13" s="13">
        <f>AC13*AC20/100</f>
        <v>0</v>
      </c>
      <c r="AE13" s="15" t="s">
        <v>32</v>
      </c>
      <c r="AF13" s="271"/>
      <c r="AG13" s="269"/>
      <c r="AH13" s="5" t="s">
        <v>5</v>
      </c>
      <c r="AI13" s="1">
        <v>0</v>
      </c>
      <c r="AJ13" s="13">
        <f>AI13*AI20/100</f>
        <v>0</v>
      </c>
      <c r="AK13" s="15" t="s">
        <v>32</v>
      </c>
      <c r="AL13" s="271"/>
      <c r="AM13" s="269"/>
      <c r="AN13" s="5" t="s">
        <v>5</v>
      </c>
      <c r="AO13" s="1">
        <v>0</v>
      </c>
      <c r="AP13" s="13">
        <f>AO13*AO20/100</f>
        <v>0</v>
      </c>
      <c r="AQ13" s="15" t="s">
        <v>32</v>
      </c>
      <c r="AR13" s="271"/>
      <c r="AS13" s="269"/>
      <c r="AT13" s="5" t="s">
        <v>5</v>
      </c>
      <c r="AU13" s="1">
        <v>0</v>
      </c>
      <c r="AV13" s="13">
        <f>AU13*AU20/100</f>
        <v>0</v>
      </c>
      <c r="AW13" s="15" t="s">
        <v>32</v>
      </c>
    </row>
    <row r="14" spans="1:49" ht="12" customHeight="1" thickBot="1" x14ac:dyDescent="0.35">
      <c r="A14" s="282"/>
      <c r="B14" s="271"/>
      <c r="C14" s="268">
        <v>2</v>
      </c>
      <c r="D14" s="3" t="s">
        <v>4</v>
      </c>
      <c r="E14" s="265">
        <v>0</v>
      </c>
      <c r="F14" s="266"/>
      <c r="G14" s="267"/>
      <c r="H14" s="271"/>
      <c r="I14" s="268">
        <v>2</v>
      </c>
      <c r="J14" s="3" t="s">
        <v>4</v>
      </c>
      <c r="K14" s="265">
        <v>0</v>
      </c>
      <c r="L14" s="266"/>
      <c r="M14" s="267"/>
      <c r="N14" s="271"/>
      <c r="O14" s="268">
        <v>2</v>
      </c>
      <c r="P14" s="3" t="s">
        <v>4</v>
      </c>
      <c r="Q14" s="265">
        <v>0</v>
      </c>
      <c r="R14" s="266"/>
      <c r="S14" s="267"/>
      <c r="T14" s="271"/>
      <c r="U14" s="268"/>
      <c r="V14" s="3" t="s">
        <v>4</v>
      </c>
      <c r="W14" s="265"/>
      <c r="X14" s="266"/>
      <c r="Y14" s="267"/>
      <c r="Z14" s="271"/>
      <c r="AA14" s="268"/>
      <c r="AB14" s="3" t="s">
        <v>4</v>
      </c>
      <c r="AC14" s="265"/>
      <c r="AD14" s="266"/>
      <c r="AE14" s="267"/>
      <c r="AF14" s="271"/>
      <c r="AG14" s="268"/>
      <c r="AH14" s="3" t="s">
        <v>4</v>
      </c>
      <c r="AI14" s="265"/>
      <c r="AJ14" s="266"/>
      <c r="AK14" s="267"/>
      <c r="AL14" s="271"/>
      <c r="AM14" s="268"/>
      <c r="AN14" s="3" t="s">
        <v>4</v>
      </c>
      <c r="AO14" s="265"/>
      <c r="AP14" s="266"/>
      <c r="AQ14" s="267"/>
      <c r="AR14" s="271"/>
      <c r="AS14" s="268"/>
      <c r="AT14" s="3" t="s">
        <v>4</v>
      </c>
      <c r="AU14" s="265"/>
      <c r="AV14" s="266"/>
      <c r="AW14" s="267"/>
    </row>
    <row r="15" spans="1:49" ht="12" customHeight="1" thickBot="1" x14ac:dyDescent="0.35">
      <c r="A15" s="282"/>
      <c r="B15" s="271"/>
      <c r="C15" s="269"/>
      <c r="D15" s="6" t="s">
        <v>5</v>
      </c>
      <c r="E15" s="1">
        <v>20</v>
      </c>
      <c r="F15" s="13">
        <f>E15*E20/100</f>
        <v>20</v>
      </c>
      <c r="G15" s="14" t="s">
        <v>32</v>
      </c>
      <c r="H15" s="271"/>
      <c r="I15" s="269"/>
      <c r="J15" s="6" t="s">
        <v>5</v>
      </c>
      <c r="K15" s="1">
        <v>0</v>
      </c>
      <c r="L15" s="13">
        <f>K15*K20/100</f>
        <v>0</v>
      </c>
      <c r="M15" s="14" t="s">
        <v>32</v>
      </c>
      <c r="N15" s="271"/>
      <c r="O15" s="269"/>
      <c r="P15" s="6" t="s">
        <v>5</v>
      </c>
      <c r="Q15" s="1">
        <v>0</v>
      </c>
      <c r="R15" s="13">
        <f>Q15*Q20/100</f>
        <v>0</v>
      </c>
      <c r="S15" s="14" t="s">
        <v>32</v>
      </c>
      <c r="T15" s="271"/>
      <c r="U15" s="269"/>
      <c r="V15" s="6" t="s">
        <v>5</v>
      </c>
      <c r="W15" s="1">
        <v>0</v>
      </c>
      <c r="X15" s="13">
        <f>W15*W20/100</f>
        <v>0</v>
      </c>
      <c r="Y15" s="14" t="s">
        <v>32</v>
      </c>
      <c r="Z15" s="271"/>
      <c r="AA15" s="269"/>
      <c r="AB15" s="6" t="s">
        <v>5</v>
      </c>
      <c r="AC15" s="1">
        <v>0</v>
      </c>
      <c r="AD15" s="13">
        <f>AC15*AC20/100</f>
        <v>0</v>
      </c>
      <c r="AE15" s="14" t="s">
        <v>32</v>
      </c>
      <c r="AF15" s="271"/>
      <c r="AG15" s="269"/>
      <c r="AH15" s="6" t="s">
        <v>5</v>
      </c>
      <c r="AI15" s="1">
        <v>0</v>
      </c>
      <c r="AJ15" s="13">
        <f>AI15*AI20/100</f>
        <v>0</v>
      </c>
      <c r="AK15" s="14" t="s">
        <v>32</v>
      </c>
      <c r="AL15" s="271"/>
      <c r="AM15" s="269"/>
      <c r="AN15" s="6" t="s">
        <v>5</v>
      </c>
      <c r="AO15" s="1">
        <v>0</v>
      </c>
      <c r="AP15" s="13">
        <f>AO15*AO20/100</f>
        <v>0</v>
      </c>
      <c r="AQ15" s="14" t="s">
        <v>32</v>
      </c>
      <c r="AR15" s="271"/>
      <c r="AS15" s="269"/>
      <c r="AT15" s="6" t="s">
        <v>5</v>
      </c>
      <c r="AU15" s="1">
        <v>0</v>
      </c>
      <c r="AV15" s="13">
        <f>AU15*AU20/100</f>
        <v>0</v>
      </c>
      <c r="AW15" s="14" t="s">
        <v>32</v>
      </c>
    </row>
    <row r="16" spans="1:49" ht="12" customHeight="1" thickBot="1" x14ac:dyDescent="0.35">
      <c r="A16" s="282"/>
      <c r="B16" s="271"/>
      <c r="C16" s="268">
        <v>3</v>
      </c>
      <c r="D16" s="2" t="s">
        <v>4</v>
      </c>
      <c r="E16" s="265">
        <v>0</v>
      </c>
      <c r="F16" s="266"/>
      <c r="G16" s="267"/>
      <c r="H16" s="271"/>
      <c r="I16" s="268">
        <v>3</v>
      </c>
      <c r="J16" s="2" t="s">
        <v>4</v>
      </c>
      <c r="K16" s="265">
        <v>0</v>
      </c>
      <c r="L16" s="266"/>
      <c r="M16" s="267"/>
      <c r="N16" s="271"/>
      <c r="O16" s="268">
        <v>3</v>
      </c>
      <c r="P16" s="2" t="s">
        <v>4</v>
      </c>
      <c r="Q16" s="265">
        <v>0</v>
      </c>
      <c r="R16" s="266"/>
      <c r="S16" s="267"/>
      <c r="T16" s="271"/>
      <c r="U16" s="268"/>
      <c r="V16" s="2" t="s">
        <v>4</v>
      </c>
      <c r="W16" s="265"/>
      <c r="X16" s="266"/>
      <c r="Y16" s="267"/>
      <c r="Z16" s="271"/>
      <c r="AA16" s="268"/>
      <c r="AB16" s="2" t="s">
        <v>4</v>
      </c>
      <c r="AC16" s="265"/>
      <c r="AD16" s="266"/>
      <c r="AE16" s="267"/>
      <c r="AF16" s="271"/>
      <c r="AG16" s="268"/>
      <c r="AH16" s="2" t="s">
        <v>4</v>
      </c>
      <c r="AI16" s="265"/>
      <c r="AJ16" s="266"/>
      <c r="AK16" s="267"/>
      <c r="AL16" s="271"/>
      <c r="AM16" s="268"/>
      <c r="AN16" s="2" t="s">
        <v>4</v>
      </c>
      <c r="AO16" s="265"/>
      <c r="AP16" s="266"/>
      <c r="AQ16" s="267"/>
      <c r="AR16" s="271"/>
      <c r="AS16" s="268"/>
      <c r="AT16" s="2" t="s">
        <v>4</v>
      </c>
      <c r="AU16" s="265"/>
      <c r="AV16" s="266"/>
      <c r="AW16" s="267"/>
    </row>
    <row r="17" spans="1:49" ht="12" customHeight="1" thickBot="1" x14ac:dyDescent="0.35">
      <c r="A17" s="282"/>
      <c r="B17" s="271"/>
      <c r="C17" s="269"/>
      <c r="D17" s="5" t="s">
        <v>5</v>
      </c>
      <c r="E17" s="1">
        <v>0</v>
      </c>
      <c r="F17" s="13">
        <f>E17*E20/100</f>
        <v>0</v>
      </c>
      <c r="G17" s="14" t="s">
        <v>32</v>
      </c>
      <c r="H17" s="271"/>
      <c r="I17" s="269"/>
      <c r="J17" s="5" t="s">
        <v>5</v>
      </c>
      <c r="K17" s="1">
        <v>0</v>
      </c>
      <c r="L17" s="13">
        <f>K17*K20/100</f>
        <v>0</v>
      </c>
      <c r="M17" s="14" t="s">
        <v>32</v>
      </c>
      <c r="N17" s="271"/>
      <c r="O17" s="269"/>
      <c r="P17" s="5" t="s">
        <v>5</v>
      </c>
      <c r="Q17" s="1">
        <v>0</v>
      </c>
      <c r="R17" s="13">
        <f>Q17*Q20/100</f>
        <v>0</v>
      </c>
      <c r="S17" s="14" t="s">
        <v>32</v>
      </c>
      <c r="T17" s="271"/>
      <c r="U17" s="269"/>
      <c r="V17" s="5" t="s">
        <v>5</v>
      </c>
      <c r="W17" s="1">
        <v>0</v>
      </c>
      <c r="X17" s="13">
        <f>W17*W20/100</f>
        <v>0</v>
      </c>
      <c r="Y17" s="14" t="s">
        <v>32</v>
      </c>
      <c r="Z17" s="271"/>
      <c r="AA17" s="269"/>
      <c r="AB17" s="5" t="s">
        <v>5</v>
      </c>
      <c r="AC17" s="1">
        <v>0</v>
      </c>
      <c r="AD17" s="13">
        <f>AC17*AC20/100</f>
        <v>0</v>
      </c>
      <c r="AE17" s="14" t="s">
        <v>32</v>
      </c>
      <c r="AF17" s="271"/>
      <c r="AG17" s="269"/>
      <c r="AH17" s="5" t="s">
        <v>5</v>
      </c>
      <c r="AI17" s="1">
        <v>0</v>
      </c>
      <c r="AJ17" s="13">
        <f>AI17*AI20/100</f>
        <v>0</v>
      </c>
      <c r="AK17" s="14" t="s">
        <v>32</v>
      </c>
      <c r="AL17" s="271"/>
      <c r="AM17" s="269"/>
      <c r="AN17" s="5" t="s">
        <v>5</v>
      </c>
      <c r="AO17" s="1">
        <v>0</v>
      </c>
      <c r="AP17" s="13">
        <f>AO17*AO20/100</f>
        <v>0</v>
      </c>
      <c r="AQ17" s="14" t="s">
        <v>32</v>
      </c>
      <c r="AR17" s="271"/>
      <c r="AS17" s="269"/>
      <c r="AT17" s="5" t="s">
        <v>5</v>
      </c>
      <c r="AU17" s="1">
        <v>0</v>
      </c>
      <c r="AV17" s="13">
        <f>AU17*AU20/100</f>
        <v>0</v>
      </c>
      <c r="AW17" s="14" t="s">
        <v>32</v>
      </c>
    </row>
    <row r="18" spans="1:49" ht="12" customHeight="1" thickBot="1" x14ac:dyDescent="0.35">
      <c r="A18" s="282"/>
      <c r="B18" s="271"/>
      <c r="C18" s="268"/>
      <c r="D18" s="3" t="s">
        <v>4</v>
      </c>
      <c r="E18" s="265">
        <v>0</v>
      </c>
      <c r="F18" s="266"/>
      <c r="G18" s="267"/>
      <c r="H18" s="271"/>
      <c r="I18" s="268">
        <v>4</v>
      </c>
      <c r="J18" s="3" t="s">
        <v>4</v>
      </c>
      <c r="K18" s="265">
        <v>0</v>
      </c>
      <c r="L18" s="266"/>
      <c r="M18" s="267"/>
      <c r="N18" s="271"/>
      <c r="O18" s="268">
        <v>4</v>
      </c>
      <c r="P18" s="3" t="s">
        <v>4</v>
      </c>
      <c r="Q18" s="265">
        <v>0</v>
      </c>
      <c r="R18" s="266"/>
      <c r="S18" s="267"/>
      <c r="T18" s="271"/>
      <c r="U18" s="268"/>
      <c r="V18" s="3" t="s">
        <v>4</v>
      </c>
      <c r="W18" s="265"/>
      <c r="X18" s="266"/>
      <c r="Y18" s="267"/>
      <c r="Z18" s="271"/>
      <c r="AA18" s="268"/>
      <c r="AB18" s="3" t="s">
        <v>4</v>
      </c>
      <c r="AC18" s="265"/>
      <c r="AD18" s="266"/>
      <c r="AE18" s="267"/>
      <c r="AF18" s="271"/>
      <c r="AG18" s="268"/>
      <c r="AH18" s="3" t="s">
        <v>4</v>
      </c>
      <c r="AI18" s="265"/>
      <c r="AJ18" s="266"/>
      <c r="AK18" s="267"/>
      <c r="AL18" s="271"/>
      <c r="AM18" s="268"/>
      <c r="AN18" s="3" t="s">
        <v>4</v>
      </c>
      <c r="AO18" s="265"/>
      <c r="AP18" s="266"/>
      <c r="AQ18" s="267"/>
      <c r="AR18" s="271"/>
      <c r="AS18" s="268"/>
      <c r="AT18" s="3" t="s">
        <v>4</v>
      </c>
      <c r="AU18" s="265"/>
      <c r="AV18" s="266"/>
      <c r="AW18" s="267"/>
    </row>
    <row r="19" spans="1:49" ht="12" customHeight="1" thickBot="1" x14ac:dyDescent="0.35">
      <c r="A19" s="282"/>
      <c r="B19" s="272"/>
      <c r="C19" s="269"/>
      <c r="D19" s="6" t="s">
        <v>5</v>
      </c>
      <c r="F19" s="13">
        <f>E19*E20/100</f>
        <v>0</v>
      </c>
      <c r="G19" s="14" t="s">
        <v>32</v>
      </c>
      <c r="H19" s="272"/>
      <c r="I19" s="269"/>
      <c r="J19" s="6" t="s">
        <v>5</v>
      </c>
      <c r="K19" s="1">
        <v>0</v>
      </c>
      <c r="L19" s="13">
        <f>K19*K20/100</f>
        <v>0</v>
      </c>
      <c r="M19" s="14" t="s">
        <v>32</v>
      </c>
      <c r="N19" s="272"/>
      <c r="O19" s="269"/>
      <c r="P19" s="6" t="s">
        <v>5</v>
      </c>
      <c r="Q19" s="1">
        <v>0</v>
      </c>
      <c r="R19" s="13">
        <f>Q19*Q20/100</f>
        <v>0</v>
      </c>
      <c r="S19" s="14" t="s">
        <v>32</v>
      </c>
      <c r="T19" s="272"/>
      <c r="U19" s="269"/>
      <c r="V19" s="6" t="s">
        <v>5</v>
      </c>
      <c r="W19" s="1">
        <v>0</v>
      </c>
      <c r="X19" s="13">
        <f>W19*W20/100</f>
        <v>0</v>
      </c>
      <c r="Y19" s="14" t="s">
        <v>32</v>
      </c>
      <c r="Z19" s="272"/>
      <c r="AA19" s="269"/>
      <c r="AB19" s="6" t="s">
        <v>5</v>
      </c>
      <c r="AC19" s="1">
        <v>0</v>
      </c>
      <c r="AD19" s="13">
        <f>AC19*AC20/100</f>
        <v>0</v>
      </c>
      <c r="AE19" s="14" t="s">
        <v>32</v>
      </c>
      <c r="AF19" s="272"/>
      <c r="AG19" s="269"/>
      <c r="AH19" s="6" t="s">
        <v>5</v>
      </c>
      <c r="AI19" s="1">
        <v>0</v>
      </c>
      <c r="AJ19" s="13">
        <f>AI19*AI20/100</f>
        <v>0</v>
      </c>
      <c r="AK19" s="14" t="s">
        <v>32</v>
      </c>
      <c r="AL19" s="272"/>
      <c r="AM19" s="269"/>
      <c r="AN19" s="6" t="s">
        <v>5</v>
      </c>
      <c r="AO19" s="1">
        <v>0</v>
      </c>
      <c r="AP19" s="13">
        <f>AO19*AO20/100</f>
        <v>0</v>
      </c>
      <c r="AQ19" s="14" t="s">
        <v>32</v>
      </c>
      <c r="AR19" s="272"/>
      <c r="AS19" s="269"/>
      <c r="AT19" s="6" t="s">
        <v>5</v>
      </c>
      <c r="AU19" s="1">
        <v>0</v>
      </c>
      <c r="AV19" s="13">
        <f>AU19*AU20/100</f>
        <v>0</v>
      </c>
      <c r="AW19" s="14" t="s">
        <v>32</v>
      </c>
    </row>
    <row r="20" spans="1:49" ht="12" customHeight="1" thickBot="1" x14ac:dyDescent="0.35">
      <c r="A20" s="282"/>
      <c r="B20" s="262" t="s">
        <v>15</v>
      </c>
      <c r="C20" s="263"/>
      <c r="D20" s="264"/>
      <c r="E20" s="7">
        <v>100</v>
      </c>
      <c r="F20" s="284" t="s">
        <v>32</v>
      </c>
      <c r="G20" s="285"/>
      <c r="H20" s="262" t="s">
        <v>15</v>
      </c>
      <c r="I20" s="263"/>
      <c r="J20" s="264"/>
      <c r="K20" s="7">
        <v>0</v>
      </c>
      <c r="L20" s="284" t="s">
        <v>32</v>
      </c>
      <c r="M20" s="285"/>
      <c r="N20" s="262" t="s">
        <v>15</v>
      </c>
      <c r="O20" s="263"/>
      <c r="P20" s="264"/>
      <c r="Q20" s="7">
        <v>0</v>
      </c>
      <c r="R20" s="284" t="s">
        <v>32</v>
      </c>
      <c r="S20" s="285"/>
      <c r="T20" s="262" t="s">
        <v>15</v>
      </c>
      <c r="U20" s="263"/>
      <c r="V20" s="264"/>
      <c r="W20" s="7">
        <v>0</v>
      </c>
      <c r="X20" s="284" t="s">
        <v>32</v>
      </c>
      <c r="Y20" s="285"/>
      <c r="Z20" s="262" t="s">
        <v>15</v>
      </c>
      <c r="AA20" s="263"/>
      <c r="AB20" s="264"/>
      <c r="AC20" s="7">
        <v>0</v>
      </c>
      <c r="AD20" s="284" t="s">
        <v>32</v>
      </c>
      <c r="AE20" s="285"/>
      <c r="AF20" s="262" t="s">
        <v>15</v>
      </c>
      <c r="AG20" s="263"/>
      <c r="AH20" s="264"/>
      <c r="AI20" s="7">
        <v>0</v>
      </c>
      <c r="AJ20" s="284" t="s">
        <v>32</v>
      </c>
      <c r="AK20" s="285"/>
      <c r="AL20" s="262" t="s">
        <v>15</v>
      </c>
      <c r="AM20" s="263"/>
      <c r="AN20" s="264"/>
      <c r="AO20" s="7">
        <v>0</v>
      </c>
      <c r="AP20" s="284" t="s">
        <v>32</v>
      </c>
      <c r="AQ20" s="285"/>
      <c r="AR20" s="262" t="s">
        <v>15</v>
      </c>
      <c r="AS20" s="263"/>
      <c r="AT20" s="264"/>
      <c r="AU20" s="7">
        <v>0</v>
      </c>
      <c r="AV20" s="284" t="s">
        <v>32</v>
      </c>
      <c r="AW20" s="285"/>
    </row>
    <row r="21" spans="1:49" ht="12" customHeight="1" thickBot="1" x14ac:dyDescent="0.35">
      <c r="A21" s="283"/>
      <c r="B21" s="275" t="s">
        <v>33</v>
      </c>
      <c r="C21" s="276"/>
      <c r="D21" s="277"/>
      <c r="E21" s="278" t="s">
        <v>149</v>
      </c>
      <c r="F21" s="279"/>
      <c r="G21" s="280"/>
      <c r="H21" s="275" t="s">
        <v>33</v>
      </c>
      <c r="I21" s="276"/>
      <c r="J21" s="277"/>
      <c r="K21" s="278" t="s">
        <v>143</v>
      </c>
      <c r="L21" s="279"/>
      <c r="M21" s="280"/>
      <c r="N21" s="275" t="s">
        <v>33</v>
      </c>
      <c r="O21" s="276"/>
      <c r="P21" s="277"/>
      <c r="Q21" s="278" t="s">
        <v>145</v>
      </c>
      <c r="R21" s="279"/>
      <c r="S21" s="280"/>
      <c r="T21" s="275" t="s">
        <v>33</v>
      </c>
      <c r="U21" s="276"/>
      <c r="V21" s="277"/>
      <c r="W21" s="278"/>
      <c r="X21" s="279"/>
      <c r="Y21" s="280"/>
      <c r="Z21" s="275" t="s">
        <v>33</v>
      </c>
      <c r="AA21" s="276"/>
      <c r="AB21" s="277"/>
      <c r="AC21" s="278"/>
      <c r="AD21" s="279"/>
      <c r="AE21" s="280"/>
      <c r="AF21" s="275" t="s">
        <v>33</v>
      </c>
      <c r="AG21" s="276"/>
      <c r="AH21" s="277"/>
      <c r="AI21" s="278"/>
      <c r="AJ21" s="279"/>
      <c r="AK21" s="280"/>
      <c r="AL21" s="275" t="s">
        <v>33</v>
      </c>
      <c r="AM21" s="276"/>
      <c r="AN21" s="277"/>
      <c r="AO21" s="278"/>
      <c r="AP21" s="279"/>
      <c r="AQ21" s="280"/>
      <c r="AR21" s="275" t="s">
        <v>33</v>
      </c>
      <c r="AS21" s="276"/>
      <c r="AT21" s="277"/>
      <c r="AU21" s="278"/>
      <c r="AV21" s="279"/>
      <c r="AW21" s="280"/>
    </row>
    <row r="22" spans="1:49" ht="12" customHeight="1" thickBot="1" x14ac:dyDescent="0.35">
      <c r="A22" s="281">
        <v>2</v>
      </c>
      <c r="B22" s="270" t="s">
        <v>3</v>
      </c>
      <c r="C22" s="268">
        <v>1</v>
      </c>
      <c r="D22" s="2" t="s">
        <v>4</v>
      </c>
      <c r="E22" s="265"/>
      <c r="F22" s="273"/>
      <c r="G22" s="274"/>
      <c r="H22" s="270" t="s">
        <v>3</v>
      </c>
      <c r="I22" s="268"/>
      <c r="J22" s="2" t="s">
        <v>4</v>
      </c>
      <c r="K22" s="265"/>
      <c r="L22" s="273"/>
      <c r="M22" s="274"/>
      <c r="N22" s="270" t="s">
        <v>3</v>
      </c>
      <c r="O22" s="268"/>
      <c r="P22" s="2" t="s">
        <v>4</v>
      </c>
      <c r="Q22" s="265"/>
      <c r="R22" s="273"/>
      <c r="S22" s="274"/>
      <c r="T22" s="270" t="s">
        <v>3</v>
      </c>
      <c r="U22" s="268"/>
      <c r="V22" s="2" t="s">
        <v>4</v>
      </c>
      <c r="W22" s="265"/>
      <c r="X22" s="273"/>
      <c r="Y22" s="274"/>
      <c r="Z22" s="270" t="s">
        <v>3</v>
      </c>
      <c r="AA22" s="268"/>
      <c r="AB22" s="2" t="s">
        <v>4</v>
      </c>
      <c r="AC22" s="265"/>
      <c r="AD22" s="273"/>
      <c r="AE22" s="274"/>
      <c r="AF22" s="270" t="s">
        <v>3</v>
      </c>
      <c r="AG22" s="268"/>
      <c r="AH22" s="2" t="s">
        <v>4</v>
      </c>
      <c r="AI22" s="265"/>
      <c r="AJ22" s="273"/>
      <c r="AK22" s="274"/>
      <c r="AL22" s="270" t="s">
        <v>3</v>
      </c>
      <c r="AM22" s="268"/>
      <c r="AN22" s="2" t="s">
        <v>4</v>
      </c>
      <c r="AO22" s="265"/>
      <c r="AP22" s="273"/>
      <c r="AQ22" s="274"/>
      <c r="AR22" s="270" t="s">
        <v>3</v>
      </c>
      <c r="AS22" s="268"/>
      <c r="AT22" s="2" t="s">
        <v>4</v>
      </c>
      <c r="AU22" s="265"/>
      <c r="AV22" s="273"/>
      <c r="AW22" s="274"/>
    </row>
    <row r="23" spans="1:49" ht="12" customHeight="1" thickBot="1" x14ac:dyDescent="0.35">
      <c r="A23" s="282"/>
      <c r="B23" s="271"/>
      <c r="C23" s="269"/>
      <c r="D23" s="5" t="s">
        <v>5</v>
      </c>
      <c r="E23" s="1">
        <v>0</v>
      </c>
      <c r="F23" s="13">
        <f>E23*E30/100</f>
        <v>0</v>
      </c>
      <c r="G23" s="15" t="s">
        <v>32</v>
      </c>
      <c r="H23" s="271"/>
      <c r="I23" s="269"/>
      <c r="J23" s="5" t="s">
        <v>5</v>
      </c>
      <c r="K23" s="1">
        <v>0</v>
      </c>
      <c r="L23" s="13">
        <f>K23*K30/100</f>
        <v>0</v>
      </c>
      <c r="M23" s="15" t="s">
        <v>32</v>
      </c>
      <c r="N23" s="271"/>
      <c r="O23" s="269"/>
      <c r="P23" s="5" t="s">
        <v>5</v>
      </c>
      <c r="Q23" s="1">
        <v>0</v>
      </c>
      <c r="R23" s="13">
        <f>Q23*Q30/100</f>
        <v>0</v>
      </c>
      <c r="S23" s="15" t="s">
        <v>32</v>
      </c>
      <c r="T23" s="271"/>
      <c r="U23" s="269"/>
      <c r="V23" s="5" t="s">
        <v>5</v>
      </c>
      <c r="W23" s="1">
        <v>0</v>
      </c>
      <c r="X23" s="13">
        <f>W23*W30/100</f>
        <v>0</v>
      </c>
      <c r="Y23" s="15" t="s">
        <v>32</v>
      </c>
      <c r="Z23" s="271"/>
      <c r="AA23" s="269"/>
      <c r="AB23" s="5" t="s">
        <v>5</v>
      </c>
      <c r="AC23" s="1">
        <v>0</v>
      </c>
      <c r="AD23" s="13">
        <f>AC23*AC30/100</f>
        <v>0</v>
      </c>
      <c r="AE23" s="15" t="s">
        <v>32</v>
      </c>
      <c r="AF23" s="271"/>
      <c r="AG23" s="269"/>
      <c r="AH23" s="5" t="s">
        <v>5</v>
      </c>
      <c r="AI23" s="1">
        <v>0</v>
      </c>
      <c r="AJ23" s="13">
        <f>AI23*AI30/100</f>
        <v>0</v>
      </c>
      <c r="AK23" s="15" t="s">
        <v>32</v>
      </c>
      <c r="AL23" s="271"/>
      <c r="AM23" s="269"/>
      <c r="AN23" s="5" t="s">
        <v>5</v>
      </c>
      <c r="AO23" s="1">
        <v>0</v>
      </c>
      <c r="AP23" s="13">
        <f>AO23*AO30/100</f>
        <v>0</v>
      </c>
      <c r="AQ23" s="15" t="s">
        <v>32</v>
      </c>
      <c r="AR23" s="271"/>
      <c r="AS23" s="269"/>
      <c r="AT23" s="5" t="s">
        <v>5</v>
      </c>
      <c r="AU23" s="1">
        <v>0</v>
      </c>
      <c r="AV23" s="13">
        <f>AU23*AU30/100</f>
        <v>0</v>
      </c>
      <c r="AW23" s="15" t="s">
        <v>32</v>
      </c>
    </row>
    <row r="24" spans="1:49" ht="12" customHeight="1" thickBot="1" x14ac:dyDescent="0.35">
      <c r="A24" s="282"/>
      <c r="B24" s="271"/>
      <c r="C24" s="268">
        <v>2</v>
      </c>
      <c r="D24" s="3" t="s">
        <v>4</v>
      </c>
      <c r="E24" s="265"/>
      <c r="F24" s="266"/>
      <c r="G24" s="267"/>
      <c r="H24" s="271"/>
      <c r="I24" s="268"/>
      <c r="J24" s="3" t="s">
        <v>4</v>
      </c>
      <c r="K24" s="265"/>
      <c r="L24" s="266"/>
      <c r="M24" s="267"/>
      <c r="N24" s="271"/>
      <c r="O24" s="268"/>
      <c r="P24" s="3" t="s">
        <v>4</v>
      </c>
      <c r="Q24" s="265"/>
      <c r="R24" s="266"/>
      <c r="S24" s="267"/>
      <c r="T24" s="271"/>
      <c r="U24" s="268"/>
      <c r="V24" s="3" t="s">
        <v>4</v>
      </c>
      <c r="W24" s="265"/>
      <c r="X24" s="266"/>
      <c r="Y24" s="267"/>
      <c r="Z24" s="271"/>
      <c r="AA24" s="268"/>
      <c r="AB24" s="3" t="s">
        <v>4</v>
      </c>
      <c r="AC24" s="265"/>
      <c r="AD24" s="266"/>
      <c r="AE24" s="267"/>
      <c r="AF24" s="271"/>
      <c r="AG24" s="268"/>
      <c r="AH24" s="3" t="s">
        <v>4</v>
      </c>
      <c r="AI24" s="265"/>
      <c r="AJ24" s="266"/>
      <c r="AK24" s="267"/>
      <c r="AL24" s="271"/>
      <c r="AM24" s="268"/>
      <c r="AN24" s="3" t="s">
        <v>4</v>
      </c>
      <c r="AO24" s="265"/>
      <c r="AP24" s="266"/>
      <c r="AQ24" s="267"/>
      <c r="AR24" s="271"/>
      <c r="AS24" s="268"/>
      <c r="AT24" s="3" t="s">
        <v>4</v>
      </c>
      <c r="AU24" s="265"/>
      <c r="AV24" s="266"/>
      <c r="AW24" s="267"/>
    </row>
    <row r="25" spans="1:49" ht="12" customHeight="1" thickBot="1" x14ac:dyDescent="0.35">
      <c r="A25" s="282"/>
      <c r="B25" s="271"/>
      <c r="C25" s="269"/>
      <c r="D25" s="6" t="s">
        <v>5</v>
      </c>
      <c r="E25" s="1">
        <v>0</v>
      </c>
      <c r="F25" s="13">
        <f>E25*E30/100</f>
        <v>0</v>
      </c>
      <c r="G25" s="14" t="s">
        <v>32</v>
      </c>
      <c r="H25" s="271"/>
      <c r="I25" s="269"/>
      <c r="J25" s="6" t="s">
        <v>5</v>
      </c>
      <c r="K25" s="1">
        <v>0</v>
      </c>
      <c r="L25" s="13">
        <f>K25*K30/100</f>
        <v>0</v>
      </c>
      <c r="M25" s="14" t="s">
        <v>32</v>
      </c>
      <c r="N25" s="271"/>
      <c r="O25" s="269"/>
      <c r="P25" s="6" t="s">
        <v>5</v>
      </c>
      <c r="Q25" s="1">
        <v>0</v>
      </c>
      <c r="R25" s="13">
        <f>Q25*Q30/100</f>
        <v>0</v>
      </c>
      <c r="S25" s="14" t="s">
        <v>32</v>
      </c>
      <c r="T25" s="271"/>
      <c r="U25" s="269"/>
      <c r="V25" s="6" t="s">
        <v>5</v>
      </c>
      <c r="W25" s="1">
        <v>0</v>
      </c>
      <c r="X25" s="13">
        <f>W25*W30/100</f>
        <v>0</v>
      </c>
      <c r="Y25" s="14" t="s">
        <v>32</v>
      </c>
      <c r="Z25" s="271"/>
      <c r="AA25" s="269"/>
      <c r="AB25" s="6" t="s">
        <v>5</v>
      </c>
      <c r="AC25" s="1">
        <v>0</v>
      </c>
      <c r="AD25" s="13">
        <f>AC25*AC30/100</f>
        <v>0</v>
      </c>
      <c r="AE25" s="14" t="s">
        <v>32</v>
      </c>
      <c r="AF25" s="271"/>
      <c r="AG25" s="269"/>
      <c r="AH25" s="6" t="s">
        <v>5</v>
      </c>
      <c r="AI25" s="1">
        <v>0</v>
      </c>
      <c r="AJ25" s="13">
        <f>AI25*AI30/100</f>
        <v>0</v>
      </c>
      <c r="AK25" s="14" t="s">
        <v>32</v>
      </c>
      <c r="AL25" s="271"/>
      <c r="AM25" s="269"/>
      <c r="AN25" s="6" t="s">
        <v>5</v>
      </c>
      <c r="AO25" s="1">
        <v>0</v>
      </c>
      <c r="AP25" s="13">
        <f>AO25*AO30/100</f>
        <v>0</v>
      </c>
      <c r="AQ25" s="14" t="s">
        <v>32</v>
      </c>
      <c r="AR25" s="271"/>
      <c r="AS25" s="269"/>
      <c r="AT25" s="6" t="s">
        <v>5</v>
      </c>
      <c r="AU25" s="1">
        <v>0</v>
      </c>
      <c r="AV25" s="13">
        <f>AU25*AU30/100</f>
        <v>0</v>
      </c>
      <c r="AW25" s="14" t="s">
        <v>32</v>
      </c>
    </row>
    <row r="26" spans="1:49" ht="12" customHeight="1" thickBot="1" x14ac:dyDescent="0.35">
      <c r="A26" s="282"/>
      <c r="B26" s="271"/>
      <c r="C26" s="268">
        <v>3</v>
      </c>
      <c r="D26" s="2" t="s">
        <v>4</v>
      </c>
      <c r="E26" s="265"/>
      <c r="F26" s="266"/>
      <c r="G26" s="267"/>
      <c r="H26" s="271"/>
      <c r="I26" s="268"/>
      <c r="J26" s="2" t="s">
        <v>4</v>
      </c>
      <c r="K26" s="265"/>
      <c r="L26" s="266"/>
      <c r="M26" s="267"/>
      <c r="N26" s="271"/>
      <c r="O26" s="268"/>
      <c r="P26" s="2" t="s">
        <v>4</v>
      </c>
      <c r="Q26" s="265"/>
      <c r="R26" s="266"/>
      <c r="S26" s="267"/>
      <c r="T26" s="271"/>
      <c r="U26" s="268"/>
      <c r="V26" s="2" t="s">
        <v>4</v>
      </c>
      <c r="W26" s="265"/>
      <c r="X26" s="266"/>
      <c r="Y26" s="267"/>
      <c r="Z26" s="271"/>
      <c r="AA26" s="268"/>
      <c r="AB26" s="2" t="s">
        <v>4</v>
      </c>
      <c r="AC26" s="265"/>
      <c r="AD26" s="266"/>
      <c r="AE26" s="267"/>
      <c r="AF26" s="271"/>
      <c r="AG26" s="268"/>
      <c r="AH26" s="2" t="s">
        <v>4</v>
      </c>
      <c r="AI26" s="265"/>
      <c r="AJ26" s="266"/>
      <c r="AK26" s="267"/>
      <c r="AL26" s="271"/>
      <c r="AM26" s="268"/>
      <c r="AN26" s="2" t="s">
        <v>4</v>
      </c>
      <c r="AO26" s="265"/>
      <c r="AP26" s="266"/>
      <c r="AQ26" s="267"/>
      <c r="AR26" s="271"/>
      <c r="AS26" s="268"/>
      <c r="AT26" s="2" t="s">
        <v>4</v>
      </c>
      <c r="AU26" s="265"/>
      <c r="AV26" s="266"/>
      <c r="AW26" s="267"/>
    </row>
    <row r="27" spans="1:49" ht="12" customHeight="1" thickBot="1" x14ac:dyDescent="0.35">
      <c r="A27" s="282"/>
      <c r="B27" s="271"/>
      <c r="C27" s="269"/>
      <c r="D27" s="5" t="s">
        <v>5</v>
      </c>
      <c r="E27" s="1">
        <v>0</v>
      </c>
      <c r="F27" s="13">
        <f>E27*E30/100</f>
        <v>0</v>
      </c>
      <c r="G27" s="14" t="s">
        <v>32</v>
      </c>
      <c r="H27" s="271"/>
      <c r="I27" s="269"/>
      <c r="J27" s="5" t="s">
        <v>5</v>
      </c>
      <c r="K27" s="1">
        <v>0</v>
      </c>
      <c r="L27" s="13">
        <f>K27*K30/100</f>
        <v>0</v>
      </c>
      <c r="M27" s="14" t="s">
        <v>32</v>
      </c>
      <c r="N27" s="271"/>
      <c r="O27" s="269"/>
      <c r="P27" s="5" t="s">
        <v>5</v>
      </c>
      <c r="Q27" s="1">
        <v>0</v>
      </c>
      <c r="R27" s="13">
        <f>Q27*Q30/100</f>
        <v>0</v>
      </c>
      <c r="S27" s="14" t="s">
        <v>32</v>
      </c>
      <c r="T27" s="271"/>
      <c r="U27" s="269"/>
      <c r="V27" s="5" t="s">
        <v>5</v>
      </c>
      <c r="W27" s="1">
        <v>0</v>
      </c>
      <c r="X27" s="13">
        <f>W27*W30/100</f>
        <v>0</v>
      </c>
      <c r="Y27" s="14" t="s">
        <v>32</v>
      </c>
      <c r="Z27" s="271"/>
      <c r="AA27" s="269"/>
      <c r="AB27" s="5" t="s">
        <v>5</v>
      </c>
      <c r="AC27" s="1">
        <v>0</v>
      </c>
      <c r="AD27" s="13">
        <f>AC27*AC30/100</f>
        <v>0</v>
      </c>
      <c r="AE27" s="14" t="s">
        <v>32</v>
      </c>
      <c r="AF27" s="271"/>
      <c r="AG27" s="269"/>
      <c r="AH27" s="5" t="s">
        <v>5</v>
      </c>
      <c r="AI27" s="1">
        <v>0</v>
      </c>
      <c r="AJ27" s="13">
        <f>AI27*AI30/100</f>
        <v>0</v>
      </c>
      <c r="AK27" s="14" t="s">
        <v>32</v>
      </c>
      <c r="AL27" s="271"/>
      <c r="AM27" s="269"/>
      <c r="AN27" s="5" t="s">
        <v>5</v>
      </c>
      <c r="AO27" s="1">
        <v>0</v>
      </c>
      <c r="AP27" s="13">
        <f>AO27*AO30/100</f>
        <v>0</v>
      </c>
      <c r="AQ27" s="14" t="s">
        <v>32</v>
      </c>
      <c r="AR27" s="271"/>
      <c r="AS27" s="269"/>
      <c r="AT27" s="5" t="s">
        <v>5</v>
      </c>
      <c r="AU27" s="1">
        <v>0</v>
      </c>
      <c r="AV27" s="13">
        <f>AU27*AU30/100</f>
        <v>0</v>
      </c>
      <c r="AW27" s="14" t="s">
        <v>32</v>
      </c>
    </row>
    <row r="28" spans="1:49" ht="12" customHeight="1" thickBot="1" x14ac:dyDescent="0.35">
      <c r="A28" s="282"/>
      <c r="B28" s="271"/>
      <c r="C28" s="268"/>
      <c r="D28" s="3" t="s">
        <v>4</v>
      </c>
      <c r="E28" s="265"/>
      <c r="F28" s="266"/>
      <c r="G28" s="267"/>
      <c r="H28" s="271"/>
      <c r="I28" s="268"/>
      <c r="J28" s="3" t="s">
        <v>4</v>
      </c>
      <c r="K28" s="265"/>
      <c r="L28" s="266"/>
      <c r="M28" s="267"/>
      <c r="N28" s="271"/>
      <c r="O28" s="268"/>
      <c r="P28" s="3" t="s">
        <v>4</v>
      </c>
      <c r="Q28" s="265"/>
      <c r="R28" s="266"/>
      <c r="S28" s="267"/>
      <c r="T28" s="271"/>
      <c r="U28" s="268"/>
      <c r="V28" s="3" t="s">
        <v>4</v>
      </c>
      <c r="W28" s="265"/>
      <c r="X28" s="266"/>
      <c r="Y28" s="267"/>
      <c r="Z28" s="271"/>
      <c r="AA28" s="268"/>
      <c r="AB28" s="3" t="s">
        <v>4</v>
      </c>
      <c r="AC28" s="265"/>
      <c r="AD28" s="266"/>
      <c r="AE28" s="267"/>
      <c r="AF28" s="271"/>
      <c r="AG28" s="268"/>
      <c r="AH28" s="3" t="s">
        <v>4</v>
      </c>
      <c r="AI28" s="265"/>
      <c r="AJ28" s="266"/>
      <c r="AK28" s="267"/>
      <c r="AL28" s="271"/>
      <c r="AM28" s="268"/>
      <c r="AN28" s="3" t="s">
        <v>4</v>
      </c>
      <c r="AO28" s="265"/>
      <c r="AP28" s="266"/>
      <c r="AQ28" s="267"/>
      <c r="AR28" s="271"/>
      <c r="AS28" s="268"/>
      <c r="AT28" s="3" t="s">
        <v>4</v>
      </c>
      <c r="AU28" s="265"/>
      <c r="AV28" s="266"/>
      <c r="AW28" s="267"/>
    </row>
    <row r="29" spans="1:49" ht="12" customHeight="1" thickBot="1" x14ac:dyDescent="0.35">
      <c r="A29" s="282"/>
      <c r="B29" s="272"/>
      <c r="C29" s="269"/>
      <c r="D29" s="6" t="s">
        <v>5</v>
      </c>
      <c r="E29" s="1">
        <v>0</v>
      </c>
      <c r="F29" s="13">
        <f>E29*E30/100</f>
        <v>0</v>
      </c>
      <c r="G29" s="14" t="s">
        <v>32</v>
      </c>
      <c r="H29" s="272"/>
      <c r="I29" s="269"/>
      <c r="J29" s="6" t="s">
        <v>5</v>
      </c>
      <c r="K29" s="1">
        <v>0</v>
      </c>
      <c r="L29" s="13">
        <f>K29*K30/100</f>
        <v>0</v>
      </c>
      <c r="M29" s="14" t="s">
        <v>32</v>
      </c>
      <c r="N29" s="272"/>
      <c r="O29" s="269"/>
      <c r="P29" s="6" t="s">
        <v>5</v>
      </c>
      <c r="Q29" s="1">
        <v>0</v>
      </c>
      <c r="R29" s="13">
        <f>Q29*Q30/100</f>
        <v>0</v>
      </c>
      <c r="S29" s="14" t="s">
        <v>32</v>
      </c>
      <c r="T29" s="272"/>
      <c r="U29" s="269"/>
      <c r="V29" s="6" t="s">
        <v>5</v>
      </c>
      <c r="W29" s="1">
        <v>0</v>
      </c>
      <c r="X29" s="13">
        <f>W29*W30/100</f>
        <v>0</v>
      </c>
      <c r="Y29" s="14" t="s">
        <v>32</v>
      </c>
      <c r="Z29" s="272"/>
      <c r="AA29" s="269"/>
      <c r="AB29" s="6" t="s">
        <v>5</v>
      </c>
      <c r="AC29" s="1">
        <v>0</v>
      </c>
      <c r="AD29" s="13">
        <f>AC29*AC30/100</f>
        <v>0</v>
      </c>
      <c r="AE29" s="14" t="s">
        <v>32</v>
      </c>
      <c r="AF29" s="272"/>
      <c r="AG29" s="269"/>
      <c r="AH29" s="6" t="s">
        <v>5</v>
      </c>
      <c r="AI29" s="1">
        <v>0</v>
      </c>
      <c r="AJ29" s="13">
        <f>AI29*AI30/100</f>
        <v>0</v>
      </c>
      <c r="AK29" s="14" t="s">
        <v>32</v>
      </c>
      <c r="AL29" s="272"/>
      <c r="AM29" s="269"/>
      <c r="AN29" s="6" t="s">
        <v>5</v>
      </c>
      <c r="AO29" s="1">
        <v>0</v>
      </c>
      <c r="AP29" s="13">
        <f>AO29*AO30/100</f>
        <v>0</v>
      </c>
      <c r="AQ29" s="14" t="s">
        <v>32</v>
      </c>
      <c r="AR29" s="272"/>
      <c r="AS29" s="269"/>
      <c r="AT29" s="6" t="s">
        <v>5</v>
      </c>
      <c r="AU29" s="1">
        <v>0</v>
      </c>
      <c r="AV29" s="13">
        <f>AU29*AU30/100</f>
        <v>0</v>
      </c>
      <c r="AW29" s="14" t="s">
        <v>32</v>
      </c>
    </row>
    <row r="30" spans="1:49" ht="12" customHeight="1" thickBot="1" x14ac:dyDescent="0.35">
      <c r="A30" s="282"/>
      <c r="B30" s="262" t="s">
        <v>15</v>
      </c>
      <c r="C30" s="263"/>
      <c r="D30" s="264"/>
      <c r="E30" s="7">
        <v>0</v>
      </c>
      <c r="F30" s="284" t="s">
        <v>32</v>
      </c>
      <c r="G30" s="285"/>
      <c r="H30" s="262" t="s">
        <v>15</v>
      </c>
      <c r="I30" s="263"/>
      <c r="J30" s="264"/>
      <c r="K30" s="7">
        <v>0</v>
      </c>
      <c r="L30" s="284" t="s">
        <v>32</v>
      </c>
      <c r="M30" s="285"/>
      <c r="N30" s="262" t="s">
        <v>15</v>
      </c>
      <c r="O30" s="263"/>
      <c r="P30" s="264"/>
      <c r="Q30" s="7">
        <v>0</v>
      </c>
      <c r="R30" s="284" t="s">
        <v>32</v>
      </c>
      <c r="S30" s="285"/>
      <c r="T30" s="262" t="s">
        <v>15</v>
      </c>
      <c r="U30" s="263"/>
      <c r="V30" s="264"/>
      <c r="W30" s="7">
        <v>0</v>
      </c>
      <c r="X30" s="284" t="s">
        <v>32</v>
      </c>
      <c r="Y30" s="285"/>
      <c r="Z30" s="262" t="s">
        <v>15</v>
      </c>
      <c r="AA30" s="263"/>
      <c r="AB30" s="264"/>
      <c r="AC30" s="7">
        <v>0</v>
      </c>
      <c r="AD30" s="284" t="s">
        <v>32</v>
      </c>
      <c r="AE30" s="285"/>
      <c r="AF30" s="262" t="s">
        <v>15</v>
      </c>
      <c r="AG30" s="263"/>
      <c r="AH30" s="264"/>
      <c r="AI30" s="7">
        <v>0</v>
      </c>
      <c r="AJ30" s="284" t="s">
        <v>32</v>
      </c>
      <c r="AK30" s="285"/>
      <c r="AL30" s="262" t="s">
        <v>15</v>
      </c>
      <c r="AM30" s="263"/>
      <c r="AN30" s="264"/>
      <c r="AO30" s="7">
        <v>0</v>
      </c>
      <c r="AP30" s="284" t="s">
        <v>32</v>
      </c>
      <c r="AQ30" s="285"/>
      <c r="AR30" s="262" t="s">
        <v>15</v>
      </c>
      <c r="AS30" s="263"/>
      <c r="AT30" s="264"/>
      <c r="AU30" s="7">
        <v>0</v>
      </c>
      <c r="AV30" s="284" t="s">
        <v>32</v>
      </c>
      <c r="AW30" s="285"/>
    </row>
    <row r="31" spans="1:49" ht="12" customHeight="1" thickBot="1" x14ac:dyDescent="0.35">
      <c r="A31" s="283"/>
      <c r="B31" s="275" t="s">
        <v>33</v>
      </c>
      <c r="C31" s="276"/>
      <c r="D31" s="277"/>
      <c r="E31" s="278"/>
      <c r="F31" s="279"/>
      <c r="G31" s="280"/>
      <c r="H31" s="275" t="s">
        <v>33</v>
      </c>
      <c r="I31" s="276"/>
      <c r="J31" s="277"/>
      <c r="K31" s="278"/>
      <c r="L31" s="279"/>
      <c r="M31" s="280"/>
      <c r="N31" s="275" t="s">
        <v>33</v>
      </c>
      <c r="O31" s="276"/>
      <c r="P31" s="277"/>
      <c r="Q31" s="278"/>
      <c r="R31" s="279"/>
      <c r="S31" s="280"/>
      <c r="T31" s="275" t="s">
        <v>33</v>
      </c>
      <c r="U31" s="276"/>
      <c r="V31" s="277"/>
      <c r="W31" s="278"/>
      <c r="X31" s="279"/>
      <c r="Y31" s="280"/>
      <c r="Z31" s="275" t="s">
        <v>33</v>
      </c>
      <c r="AA31" s="276"/>
      <c r="AB31" s="277"/>
      <c r="AC31" s="278"/>
      <c r="AD31" s="279"/>
      <c r="AE31" s="280"/>
      <c r="AF31" s="275" t="s">
        <v>33</v>
      </c>
      <c r="AG31" s="276"/>
      <c r="AH31" s="277"/>
      <c r="AI31" s="278"/>
      <c r="AJ31" s="279"/>
      <c r="AK31" s="280"/>
      <c r="AL31" s="275" t="s">
        <v>33</v>
      </c>
      <c r="AM31" s="276"/>
      <c r="AN31" s="277"/>
      <c r="AO31" s="278"/>
      <c r="AP31" s="279"/>
      <c r="AQ31" s="280"/>
      <c r="AR31" s="275" t="s">
        <v>33</v>
      </c>
      <c r="AS31" s="276"/>
      <c r="AT31" s="277"/>
      <c r="AU31" s="278"/>
      <c r="AV31" s="279"/>
      <c r="AW31" s="280"/>
    </row>
    <row r="32" spans="1:49" ht="12" customHeight="1" thickBot="1" x14ac:dyDescent="0.35">
      <c r="A32" s="281">
        <v>3</v>
      </c>
      <c r="B32" s="270" t="s">
        <v>3</v>
      </c>
      <c r="C32" s="268"/>
      <c r="D32" s="2" t="s">
        <v>4</v>
      </c>
      <c r="E32" s="265"/>
      <c r="F32" s="273"/>
      <c r="G32" s="274"/>
      <c r="H32" s="270" t="s">
        <v>3</v>
      </c>
      <c r="I32" s="268"/>
      <c r="J32" s="2" t="s">
        <v>4</v>
      </c>
      <c r="K32" s="265"/>
      <c r="L32" s="273"/>
      <c r="M32" s="274"/>
      <c r="N32" s="270" t="s">
        <v>3</v>
      </c>
      <c r="O32" s="268"/>
      <c r="P32" s="2" t="s">
        <v>4</v>
      </c>
      <c r="Q32" s="265"/>
      <c r="R32" s="273"/>
      <c r="S32" s="274"/>
      <c r="T32" s="270" t="s">
        <v>3</v>
      </c>
      <c r="U32" s="268"/>
      <c r="V32" s="2" t="s">
        <v>4</v>
      </c>
      <c r="W32" s="265"/>
      <c r="X32" s="273"/>
      <c r="Y32" s="274"/>
      <c r="Z32" s="270" t="s">
        <v>3</v>
      </c>
      <c r="AA32" s="268"/>
      <c r="AB32" s="2" t="s">
        <v>4</v>
      </c>
      <c r="AC32" s="265"/>
      <c r="AD32" s="273"/>
      <c r="AE32" s="274"/>
      <c r="AF32" s="270" t="s">
        <v>3</v>
      </c>
      <c r="AG32" s="268"/>
      <c r="AH32" s="2" t="s">
        <v>4</v>
      </c>
      <c r="AI32" s="265"/>
      <c r="AJ32" s="273"/>
      <c r="AK32" s="274"/>
      <c r="AL32" s="270" t="s">
        <v>3</v>
      </c>
      <c r="AM32" s="268"/>
      <c r="AN32" s="2" t="s">
        <v>4</v>
      </c>
      <c r="AO32" s="265"/>
      <c r="AP32" s="273"/>
      <c r="AQ32" s="274"/>
      <c r="AR32" s="270" t="s">
        <v>3</v>
      </c>
      <c r="AS32" s="268"/>
      <c r="AT32" s="2" t="s">
        <v>4</v>
      </c>
      <c r="AU32" s="265"/>
      <c r="AV32" s="273"/>
      <c r="AW32" s="274"/>
    </row>
    <row r="33" spans="1:49" ht="12" customHeight="1" thickBot="1" x14ac:dyDescent="0.35">
      <c r="A33" s="282"/>
      <c r="B33" s="271"/>
      <c r="C33" s="269"/>
      <c r="D33" s="5" t="s">
        <v>5</v>
      </c>
      <c r="E33" s="1">
        <v>0</v>
      </c>
      <c r="F33" s="13">
        <f>E33*E40/100</f>
        <v>0</v>
      </c>
      <c r="G33" s="15" t="s">
        <v>32</v>
      </c>
      <c r="H33" s="271"/>
      <c r="I33" s="269"/>
      <c r="J33" s="5" t="s">
        <v>5</v>
      </c>
      <c r="K33" s="1">
        <v>0</v>
      </c>
      <c r="L33" s="13">
        <f>K33*K40/100</f>
        <v>0</v>
      </c>
      <c r="M33" s="15" t="s">
        <v>32</v>
      </c>
      <c r="N33" s="271"/>
      <c r="O33" s="269"/>
      <c r="P33" s="5" t="s">
        <v>5</v>
      </c>
      <c r="Q33" s="1">
        <v>0</v>
      </c>
      <c r="R33" s="13">
        <f>Q33*Q40/100</f>
        <v>0</v>
      </c>
      <c r="S33" s="15" t="s">
        <v>32</v>
      </c>
      <c r="T33" s="271"/>
      <c r="U33" s="269"/>
      <c r="V33" s="5" t="s">
        <v>5</v>
      </c>
      <c r="W33" s="1">
        <v>0</v>
      </c>
      <c r="X33" s="13">
        <f>W33*W40/100</f>
        <v>0</v>
      </c>
      <c r="Y33" s="15" t="s">
        <v>32</v>
      </c>
      <c r="Z33" s="271"/>
      <c r="AA33" s="269"/>
      <c r="AB33" s="5" t="s">
        <v>5</v>
      </c>
      <c r="AC33" s="1">
        <v>0</v>
      </c>
      <c r="AD33" s="13">
        <f>AC33*AC40/100</f>
        <v>0</v>
      </c>
      <c r="AE33" s="15" t="s">
        <v>32</v>
      </c>
      <c r="AF33" s="271"/>
      <c r="AG33" s="269"/>
      <c r="AH33" s="5" t="s">
        <v>5</v>
      </c>
      <c r="AI33" s="1">
        <v>0</v>
      </c>
      <c r="AJ33" s="13">
        <f>AI33*AI40/100</f>
        <v>0</v>
      </c>
      <c r="AK33" s="15" t="s">
        <v>32</v>
      </c>
      <c r="AL33" s="271"/>
      <c r="AM33" s="269"/>
      <c r="AN33" s="5" t="s">
        <v>5</v>
      </c>
      <c r="AO33" s="1">
        <v>0</v>
      </c>
      <c r="AP33" s="13">
        <f>AO33*AO40/100</f>
        <v>0</v>
      </c>
      <c r="AQ33" s="15" t="s">
        <v>32</v>
      </c>
      <c r="AR33" s="271"/>
      <c r="AS33" s="269"/>
      <c r="AT33" s="5" t="s">
        <v>5</v>
      </c>
      <c r="AU33" s="1">
        <v>0</v>
      </c>
      <c r="AV33" s="13">
        <f>AU33*AU40/100</f>
        <v>0</v>
      </c>
      <c r="AW33" s="15" t="s">
        <v>32</v>
      </c>
    </row>
    <row r="34" spans="1:49" ht="12" customHeight="1" thickBot="1" x14ac:dyDescent="0.35">
      <c r="A34" s="282"/>
      <c r="B34" s="271"/>
      <c r="C34" s="268"/>
      <c r="D34" s="3" t="s">
        <v>4</v>
      </c>
      <c r="E34" s="265"/>
      <c r="F34" s="266"/>
      <c r="G34" s="267"/>
      <c r="H34" s="271"/>
      <c r="I34" s="268"/>
      <c r="J34" s="3" t="s">
        <v>4</v>
      </c>
      <c r="K34" s="265"/>
      <c r="L34" s="266"/>
      <c r="M34" s="267"/>
      <c r="N34" s="271"/>
      <c r="O34" s="268"/>
      <c r="P34" s="3" t="s">
        <v>4</v>
      </c>
      <c r="Q34" s="265"/>
      <c r="R34" s="266"/>
      <c r="S34" s="267"/>
      <c r="T34" s="271"/>
      <c r="U34" s="268"/>
      <c r="V34" s="3" t="s">
        <v>4</v>
      </c>
      <c r="W34" s="265"/>
      <c r="X34" s="266"/>
      <c r="Y34" s="267"/>
      <c r="Z34" s="271"/>
      <c r="AA34" s="268"/>
      <c r="AB34" s="3" t="s">
        <v>4</v>
      </c>
      <c r="AC34" s="265"/>
      <c r="AD34" s="266"/>
      <c r="AE34" s="267"/>
      <c r="AF34" s="271"/>
      <c r="AG34" s="268"/>
      <c r="AH34" s="3" t="s">
        <v>4</v>
      </c>
      <c r="AI34" s="265"/>
      <c r="AJ34" s="266"/>
      <c r="AK34" s="267"/>
      <c r="AL34" s="271"/>
      <c r="AM34" s="268"/>
      <c r="AN34" s="3" t="s">
        <v>4</v>
      </c>
      <c r="AO34" s="265"/>
      <c r="AP34" s="266"/>
      <c r="AQ34" s="267"/>
      <c r="AR34" s="271"/>
      <c r="AS34" s="268"/>
      <c r="AT34" s="3" t="s">
        <v>4</v>
      </c>
      <c r="AU34" s="265"/>
      <c r="AV34" s="266"/>
      <c r="AW34" s="267"/>
    </row>
    <row r="35" spans="1:49" ht="12" customHeight="1" thickBot="1" x14ac:dyDescent="0.35">
      <c r="A35" s="282"/>
      <c r="B35" s="271"/>
      <c r="C35" s="269"/>
      <c r="D35" s="6" t="s">
        <v>5</v>
      </c>
      <c r="E35" s="1">
        <v>0</v>
      </c>
      <c r="F35" s="13">
        <f>E35*E40/100</f>
        <v>0</v>
      </c>
      <c r="G35" s="14" t="s">
        <v>32</v>
      </c>
      <c r="H35" s="271"/>
      <c r="I35" s="269"/>
      <c r="J35" s="6" t="s">
        <v>5</v>
      </c>
      <c r="K35" s="1">
        <v>0</v>
      </c>
      <c r="L35" s="13">
        <f>K35*K40/100</f>
        <v>0</v>
      </c>
      <c r="M35" s="14" t="s">
        <v>32</v>
      </c>
      <c r="N35" s="271"/>
      <c r="O35" s="269"/>
      <c r="P35" s="6" t="s">
        <v>5</v>
      </c>
      <c r="Q35" s="1">
        <v>0</v>
      </c>
      <c r="R35" s="13">
        <f>Q35*Q40/100</f>
        <v>0</v>
      </c>
      <c r="S35" s="14" t="s">
        <v>32</v>
      </c>
      <c r="T35" s="271"/>
      <c r="U35" s="269"/>
      <c r="V35" s="6" t="s">
        <v>5</v>
      </c>
      <c r="W35" s="1">
        <v>0</v>
      </c>
      <c r="X35" s="13">
        <f>W35*W40/100</f>
        <v>0</v>
      </c>
      <c r="Y35" s="14" t="s">
        <v>32</v>
      </c>
      <c r="Z35" s="271"/>
      <c r="AA35" s="269"/>
      <c r="AB35" s="6" t="s">
        <v>5</v>
      </c>
      <c r="AC35" s="1">
        <v>0</v>
      </c>
      <c r="AD35" s="13">
        <f>AC35*AC40/100</f>
        <v>0</v>
      </c>
      <c r="AE35" s="14" t="s">
        <v>32</v>
      </c>
      <c r="AF35" s="271"/>
      <c r="AG35" s="269"/>
      <c r="AH35" s="6" t="s">
        <v>5</v>
      </c>
      <c r="AI35" s="1">
        <v>0</v>
      </c>
      <c r="AJ35" s="13">
        <f>AI35*AI40/100</f>
        <v>0</v>
      </c>
      <c r="AK35" s="14" t="s">
        <v>32</v>
      </c>
      <c r="AL35" s="271"/>
      <c r="AM35" s="269"/>
      <c r="AN35" s="6" t="s">
        <v>5</v>
      </c>
      <c r="AO35" s="1">
        <v>0</v>
      </c>
      <c r="AP35" s="13">
        <f>AO35*AO40/100</f>
        <v>0</v>
      </c>
      <c r="AQ35" s="14" t="s">
        <v>32</v>
      </c>
      <c r="AR35" s="271"/>
      <c r="AS35" s="269"/>
      <c r="AT35" s="6" t="s">
        <v>5</v>
      </c>
      <c r="AU35" s="1">
        <v>0</v>
      </c>
      <c r="AV35" s="13">
        <f>AU35*AU40/100</f>
        <v>0</v>
      </c>
      <c r="AW35" s="14" t="s">
        <v>32</v>
      </c>
    </row>
    <row r="36" spans="1:49" ht="12" customHeight="1" thickBot="1" x14ac:dyDescent="0.35">
      <c r="A36" s="282"/>
      <c r="B36" s="271"/>
      <c r="C36" s="268"/>
      <c r="D36" s="2" t="s">
        <v>4</v>
      </c>
      <c r="E36" s="265"/>
      <c r="F36" s="266"/>
      <c r="G36" s="267"/>
      <c r="H36" s="271"/>
      <c r="I36" s="268"/>
      <c r="J36" s="2" t="s">
        <v>4</v>
      </c>
      <c r="K36" s="265"/>
      <c r="L36" s="266"/>
      <c r="M36" s="267"/>
      <c r="N36" s="271"/>
      <c r="O36" s="268"/>
      <c r="P36" s="2" t="s">
        <v>4</v>
      </c>
      <c r="Q36" s="265"/>
      <c r="R36" s="266"/>
      <c r="S36" s="267"/>
      <c r="T36" s="271"/>
      <c r="U36" s="268"/>
      <c r="V36" s="2" t="s">
        <v>4</v>
      </c>
      <c r="W36" s="265"/>
      <c r="X36" s="266"/>
      <c r="Y36" s="267"/>
      <c r="Z36" s="271"/>
      <c r="AA36" s="268"/>
      <c r="AB36" s="2" t="s">
        <v>4</v>
      </c>
      <c r="AC36" s="265"/>
      <c r="AD36" s="266"/>
      <c r="AE36" s="267"/>
      <c r="AF36" s="271"/>
      <c r="AG36" s="268"/>
      <c r="AH36" s="2" t="s">
        <v>4</v>
      </c>
      <c r="AI36" s="265"/>
      <c r="AJ36" s="266"/>
      <c r="AK36" s="267"/>
      <c r="AL36" s="271"/>
      <c r="AM36" s="268"/>
      <c r="AN36" s="2" t="s">
        <v>4</v>
      </c>
      <c r="AO36" s="265"/>
      <c r="AP36" s="266"/>
      <c r="AQ36" s="267"/>
      <c r="AR36" s="271"/>
      <c r="AS36" s="268"/>
      <c r="AT36" s="2" t="s">
        <v>4</v>
      </c>
      <c r="AU36" s="265"/>
      <c r="AV36" s="266"/>
      <c r="AW36" s="267"/>
    </row>
    <row r="37" spans="1:49" ht="12" customHeight="1" thickBot="1" x14ac:dyDescent="0.35">
      <c r="A37" s="282"/>
      <c r="B37" s="271"/>
      <c r="C37" s="269"/>
      <c r="D37" s="5" t="s">
        <v>5</v>
      </c>
      <c r="E37" s="1">
        <v>0</v>
      </c>
      <c r="F37" s="13">
        <f>E37*E40/100</f>
        <v>0</v>
      </c>
      <c r="G37" s="14" t="s">
        <v>32</v>
      </c>
      <c r="H37" s="271"/>
      <c r="I37" s="269"/>
      <c r="J37" s="5" t="s">
        <v>5</v>
      </c>
      <c r="K37" s="1">
        <v>0</v>
      </c>
      <c r="L37" s="13">
        <f>K37*K40/100</f>
        <v>0</v>
      </c>
      <c r="M37" s="14" t="s">
        <v>32</v>
      </c>
      <c r="N37" s="271"/>
      <c r="O37" s="269"/>
      <c r="P37" s="5" t="s">
        <v>5</v>
      </c>
      <c r="Q37" s="1">
        <v>0</v>
      </c>
      <c r="R37" s="13">
        <f>Q37*Q40/100</f>
        <v>0</v>
      </c>
      <c r="S37" s="14" t="s">
        <v>32</v>
      </c>
      <c r="T37" s="271"/>
      <c r="U37" s="269"/>
      <c r="V37" s="5" t="s">
        <v>5</v>
      </c>
      <c r="W37" s="1">
        <v>0</v>
      </c>
      <c r="X37" s="13">
        <f>W37*W40/100</f>
        <v>0</v>
      </c>
      <c r="Y37" s="14" t="s">
        <v>32</v>
      </c>
      <c r="Z37" s="271"/>
      <c r="AA37" s="269"/>
      <c r="AB37" s="5" t="s">
        <v>5</v>
      </c>
      <c r="AC37" s="1">
        <v>0</v>
      </c>
      <c r="AD37" s="13">
        <f>AC37*AC40/100</f>
        <v>0</v>
      </c>
      <c r="AE37" s="14" t="s">
        <v>32</v>
      </c>
      <c r="AF37" s="271"/>
      <c r="AG37" s="269"/>
      <c r="AH37" s="5" t="s">
        <v>5</v>
      </c>
      <c r="AI37" s="1">
        <v>0</v>
      </c>
      <c r="AJ37" s="13">
        <f>AI37*AI40/100</f>
        <v>0</v>
      </c>
      <c r="AK37" s="14" t="s">
        <v>32</v>
      </c>
      <c r="AL37" s="271"/>
      <c r="AM37" s="269"/>
      <c r="AN37" s="5" t="s">
        <v>5</v>
      </c>
      <c r="AO37" s="1">
        <v>0</v>
      </c>
      <c r="AP37" s="13">
        <f>AO37*AO40/100</f>
        <v>0</v>
      </c>
      <c r="AQ37" s="14" t="s">
        <v>32</v>
      </c>
      <c r="AR37" s="271"/>
      <c r="AS37" s="269"/>
      <c r="AT37" s="5" t="s">
        <v>5</v>
      </c>
      <c r="AU37" s="1">
        <v>0</v>
      </c>
      <c r="AV37" s="13">
        <f>AU37*AU40/100</f>
        <v>0</v>
      </c>
      <c r="AW37" s="14" t="s">
        <v>32</v>
      </c>
    </row>
    <row r="38" spans="1:49" ht="12" customHeight="1" thickBot="1" x14ac:dyDescent="0.35">
      <c r="A38" s="282"/>
      <c r="B38" s="271"/>
      <c r="C38" s="268"/>
      <c r="D38" s="3" t="s">
        <v>4</v>
      </c>
      <c r="E38" s="265"/>
      <c r="F38" s="266"/>
      <c r="G38" s="267"/>
      <c r="H38" s="271"/>
      <c r="I38" s="268"/>
      <c r="J38" s="3" t="s">
        <v>4</v>
      </c>
      <c r="K38" s="265"/>
      <c r="L38" s="266"/>
      <c r="M38" s="267"/>
      <c r="N38" s="271"/>
      <c r="O38" s="268"/>
      <c r="P38" s="3" t="s">
        <v>4</v>
      </c>
      <c r="Q38" s="265"/>
      <c r="R38" s="266"/>
      <c r="S38" s="267"/>
      <c r="T38" s="271"/>
      <c r="U38" s="268"/>
      <c r="V38" s="3" t="s">
        <v>4</v>
      </c>
      <c r="W38" s="265"/>
      <c r="X38" s="266"/>
      <c r="Y38" s="267"/>
      <c r="Z38" s="271"/>
      <c r="AA38" s="268"/>
      <c r="AB38" s="3" t="s">
        <v>4</v>
      </c>
      <c r="AC38" s="265"/>
      <c r="AD38" s="266"/>
      <c r="AE38" s="267"/>
      <c r="AF38" s="271"/>
      <c r="AG38" s="268"/>
      <c r="AH38" s="3" t="s">
        <v>4</v>
      </c>
      <c r="AI38" s="265"/>
      <c r="AJ38" s="266"/>
      <c r="AK38" s="267"/>
      <c r="AL38" s="271"/>
      <c r="AM38" s="268"/>
      <c r="AN38" s="3" t="s">
        <v>4</v>
      </c>
      <c r="AO38" s="265"/>
      <c r="AP38" s="266"/>
      <c r="AQ38" s="267"/>
      <c r="AR38" s="271"/>
      <c r="AS38" s="268"/>
      <c r="AT38" s="3" t="s">
        <v>4</v>
      </c>
      <c r="AU38" s="265"/>
      <c r="AV38" s="266"/>
      <c r="AW38" s="267"/>
    </row>
    <row r="39" spans="1:49" ht="12" customHeight="1" thickBot="1" x14ac:dyDescent="0.35">
      <c r="A39" s="282"/>
      <c r="B39" s="272"/>
      <c r="C39" s="269"/>
      <c r="D39" s="6" t="s">
        <v>5</v>
      </c>
      <c r="E39" s="1">
        <v>0</v>
      </c>
      <c r="F39" s="13">
        <f>E39*E40/100</f>
        <v>0</v>
      </c>
      <c r="G39" s="14" t="s">
        <v>32</v>
      </c>
      <c r="H39" s="272"/>
      <c r="I39" s="269"/>
      <c r="J39" s="6" t="s">
        <v>5</v>
      </c>
      <c r="K39" s="1">
        <v>0</v>
      </c>
      <c r="L39" s="13">
        <f>K39*K40/100</f>
        <v>0</v>
      </c>
      <c r="M39" s="14" t="s">
        <v>32</v>
      </c>
      <c r="N39" s="272"/>
      <c r="O39" s="269"/>
      <c r="P39" s="6" t="s">
        <v>5</v>
      </c>
      <c r="Q39" s="1">
        <v>0</v>
      </c>
      <c r="R39" s="13">
        <f>Q39*Q40/100</f>
        <v>0</v>
      </c>
      <c r="S39" s="14" t="s">
        <v>32</v>
      </c>
      <c r="T39" s="272"/>
      <c r="U39" s="269"/>
      <c r="V39" s="6" t="s">
        <v>5</v>
      </c>
      <c r="W39" s="1">
        <v>0</v>
      </c>
      <c r="X39" s="13">
        <f>W39*W40/100</f>
        <v>0</v>
      </c>
      <c r="Y39" s="14" t="s">
        <v>32</v>
      </c>
      <c r="Z39" s="272"/>
      <c r="AA39" s="269"/>
      <c r="AB39" s="6" t="s">
        <v>5</v>
      </c>
      <c r="AC39" s="1">
        <v>0</v>
      </c>
      <c r="AD39" s="13">
        <f>AC39*AC40/100</f>
        <v>0</v>
      </c>
      <c r="AE39" s="14" t="s">
        <v>32</v>
      </c>
      <c r="AF39" s="272"/>
      <c r="AG39" s="269"/>
      <c r="AH39" s="6" t="s">
        <v>5</v>
      </c>
      <c r="AI39" s="1">
        <v>0</v>
      </c>
      <c r="AJ39" s="13">
        <f>AI39*AI40/100</f>
        <v>0</v>
      </c>
      <c r="AK39" s="14" t="s">
        <v>32</v>
      </c>
      <c r="AL39" s="272"/>
      <c r="AM39" s="269"/>
      <c r="AN39" s="6" t="s">
        <v>5</v>
      </c>
      <c r="AO39" s="1">
        <v>0</v>
      </c>
      <c r="AP39" s="13">
        <f>AO39*AO40/100</f>
        <v>0</v>
      </c>
      <c r="AQ39" s="14" t="s">
        <v>32</v>
      </c>
      <c r="AR39" s="272"/>
      <c r="AS39" s="269"/>
      <c r="AT39" s="6" t="s">
        <v>5</v>
      </c>
      <c r="AU39" s="1">
        <v>0</v>
      </c>
      <c r="AV39" s="13">
        <f>AU39*AU40/100</f>
        <v>0</v>
      </c>
      <c r="AW39" s="14" t="s">
        <v>32</v>
      </c>
    </row>
    <row r="40" spans="1:49" ht="12" customHeight="1" thickBot="1" x14ac:dyDescent="0.35">
      <c r="A40" s="282"/>
      <c r="B40" s="262" t="s">
        <v>15</v>
      </c>
      <c r="C40" s="263"/>
      <c r="D40" s="264"/>
      <c r="E40" s="7">
        <v>0</v>
      </c>
      <c r="F40" s="284" t="s">
        <v>32</v>
      </c>
      <c r="G40" s="285"/>
      <c r="H40" s="262" t="s">
        <v>15</v>
      </c>
      <c r="I40" s="263"/>
      <c r="J40" s="264"/>
      <c r="K40" s="7">
        <v>0</v>
      </c>
      <c r="L40" s="284" t="s">
        <v>32</v>
      </c>
      <c r="M40" s="285"/>
      <c r="N40" s="262" t="s">
        <v>15</v>
      </c>
      <c r="O40" s="263"/>
      <c r="P40" s="264"/>
      <c r="Q40" s="7">
        <v>0</v>
      </c>
      <c r="R40" s="284" t="s">
        <v>32</v>
      </c>
      <c r="S40" s="285"/>
      <c r="T40" s="262" t="s">
        <v>15</v>
      </c>
      <c r="U40" s="263"/>
      <c r="V40" s="264"/>
      <c r="W40" s="7">
        <v>0</v>
      </c>
      <c r="X40" s="284" t="s">
        <v>32</v>
      </c>
      <c r="Y40" s="285"/>
      <c r="Z40" s="262" t="s">
        <v>15</v>
      </c>
      <c r="AA40" s="263"/>
      <c r="AB40" s="264"/>
      <c r="AC40" s="7">
        <v>0</v>
      </c>
      <c r="AD40" s="284" t="s">
        <v>32</v>
      </c>
      <c r="AE40" s="285"/>
      <c r="AF40" s="262" t="s">
        <v>15</v>
      </c>
      <c r="AG40" s="263"/>
      <c r="AH40" s="264"/>
      <c r="AI40" s="7">
        <v>0</v>
      </c>
      <c r="AJ40" s="284" t="s">
        <v>32</v>
      </c>
      <c r="AK40" s="285"/>
      <c r="AL40" s="262" t="s">
        <v>15</v>
      </c>
      <c r="AM40" s="263"/>
      <c r="AN40" s="264"/>
      <c r="AO40" s="7">
        <v>0</v>
      </c>
      <c r="AP40" s="284" t="s">
        <v>32</v>
      </c>
      <c r="AQ40" s="285"/>
      <c r="AR40" s="262" t="s">
        <v>15</v>
      </c>
      <c r="AS40" s="263"/>
      <c r="AT40" s="264"/>
      <c r="AU40" s="7">
        <v>0</v>
      </c>
      <c r="AV40" s="284" t="s">
        <v>32</v>
      </c>
      <c r="AW40" s="285"/>
    </row>
    <row r="41" spans="1:49" ht="12" customHeight="1" thickBot="1" x14ac:dyDescent="0.35">
      <c r="A41" s="283"/>
      <c r="B41" s="275" t="s">
        <v>33</v>
      </c>
      <c r="C41" s="276"/>
      <c r="D41" s="277"/>
      <c r="E41" s="278"/>
      <c r="F41" s="279"/>
      <c r="G41" s="280"/>
      <c r="H41" s="275" t="s">
        <v>33</v>
      </c>
      <c r="I41" s="276"/>
      <c r="J41" s="277"/>
      <c r="K41" s="278"/>
      <c r="L41" s="279"/>
      <c r="M41" s="280"/>
      <c r="N41" s="275" t="s">
        <v>33</v>
      </c>
      <c r="O41" s="276"/>
      <c r="P41" s="277"/>
      <c r="Q41" s="278"/>
      <c r="R41" s="279"/>
      <c r="S41" s="280"/>
      <c r="T41" s="275" t="s">
        <v>33</v>
      </c>
      <c r="U41" s="276"/>
      <c r="V41" s="277"/>
      <c r="W41" s="278"/>
      <c r="X41" s="279"/>
      <c r="Y41" s="280"/>
      <c r="Z41" s="275" t="s">
        <v>33</v>
      </c>
      <c r="AA41" s="276"/>
      <c r="AB41" s="277"/>
      <c r="AC41" s="278"/>
      <c r="AD41" s="279"/>
      <c r="AE41" s="280"/>
      <c r="AF41" s="275" t="s">
        <v>33</v>
      </c>
      <c r="AG41" s="276"/>
      <c r="AH41" s="277"/>
      <c r="AI41" s="278"/>
      <c r="AJ41" s="279"/>
      <c r="AK41" s="280"/>
      <c r="AL41" s="275" t="s">
        <v>33</v>
      </c>
      <c r="AM41" s="276"/>
      <c r="AN41" s="277"/>
      <c r="AO41" s="278"/>
      <c r="AP41" s="279"/>
      <c r="AQ41" s="280"/>
      <c r="AR41" s="275" t="s">
        <v>33</v>
      </c>
      <c r="AS41" s="276"/>
      <c r="AT41" s="277"/>
      <c r="AU41" s="278"/>
      <c r="AV41" s="279"/>
      <c r="AW41" s="280"/>
    </row>
    <row r="42" spans="1:49" ht="12" customHeight="1" thickBot="1" x14ac:dyDescent="0.35">
      <c r="A42" s="281">
        <v>4</v>
      </c>
      <c r="B42" s="270" t="s">
        <v>3</v>
      </c>
      <c r="C42" s="268">
        <v>1</v>
      </c>
      <c r="D42" s="2" t="s">
        <v>4</v>
      </c>
      <c r="E42" s="265" t="s">
        <v>142</v>
      </c>
      <c r="F42" s="273"/>
      <c r="G42" s="274"/>
      <c r="H42" s="270" t="s">
        <v>3</v>
      </c>
      <c r="I42" s="268"/>
      <c r="J42" s="2" t="s">
        <v>4</v>
      </c>
      <c r="K42" s="265"/>
      <c r="L42" s="273"/>
      <c r="M42" s="274"/>
      <c r="N42" s="270" t="s">
        <v>3</v>
      </c>
      <c r="O42" s="268"/>
      <c r="P42" s="2" t="s">
        <v>4</v>
      </c>
      <c r="Q42" s="265"/>
      <c r="R42" s="273"/>
      <c r="S42" s="274"/>
      <c r="T42" s="270" t="s">
        <v>3</v>
      </c>
      <c r="U42" s="268"/>
      <c r="V42" s="2" t="s">
        <v>4</v>
      </c>
      <c r="W42" s="265"/>
      <c r="X42" s="273"/>
      <c r="Y42" s="274"/>
      <c r="Z42" s="270" t="s">
        <v>3</v>
      </c>
      <c r="AA42" s="268"/>
      <c r="AB42" s="2" t="s">
        <v>4</v>
      </c>
      <c r="AC42" s="265"/>
      <c r="AD42" s="273"/>
      <c r="AE42" s="274"/>
      <c r="AF42" s="270" t="s">
        <v>3</v>
      </c>
      <c r="AG42" s="268"/>
      <c r="AH42" s="2" t="s">
        <v>4</v>
      </c>
      <c r="AI42" s="265"/>
      <c r="AJ42" s="273"/>
      <c r="AK42" s="274"/>
      <c r="AL42" s="270" t="s">
        <v>3</v>
      </c>
      <c r="AM42" s="268"/>
      <c r="AN42" s="2" t="s">
        <v>4</v>
      </c>
      <c r="AO42" s="265"/>
      <c r="AP42" s="273"/>
      <c r="AQ42" s="274"/>
      <c r="AR42" s="270" t="s">
        <v>3</v>
      </c>
      <c r="AS42" s="268"/>
      <c r="AT42" s="2" t="s">
        <v>4</v>
      </c>
      <c r="AU42" s="265"/>
      <c r="AV42" s="273"/>
      <c r="AW42" s="274"/>
    </row>
    <row r="43" spans="1:49" ht="12" customHeight="1" thickBot="1" x14ac:dyDescent="0.35">
      <c r="A43" s="282"/>
      <c r="B43" s="271"/>
      <c r="C43" s="269"/>
      <c r="D43" s="5" t="s">
        <v>5</v>
      </c>
      <c r="F43" s="13">
        <f>E43*E50/100</f>
        <v>0</v>
      </c>
      <c r="G43" s="15" t="s">
        <v>32</v>
      </c>
      <c r="H43" s="271"/>
      <c r="I43" s="269"/>
      <c r="J43" s="5" t="s">
        <v>5</v>
      </c>
      <c r="K43" s="1">
        <v>0</v>
      </c>
      <c r="L43" s="13">
        <f>K43*K50/100</f>
        <v>0</v>
      </c>
      <c r="M43" s="15" t="s">
        <v>32</v>
      </c>
      <c r="N43" s="271"/>
      <c r="O43" s="269"/>
      <c r="P43" s="5" t="s">
        <v>5</v>
      </c>
      <c r="Q43" s="1">
        <v>0</v>
      </c>
      <c r="R43" s="13">
        <f>Q43*Q50/100</f>
        <v>0</v>
      </c>
      <c r="S43" s="15" t="s">
        <v>32</v>
      </c>
      <c r="T43" s="271"/>
      <c r="U43" s="269"/>
      <c r="V43" s="5" t="s">
        <v>5</v>
      </c>
      <c r="W43" s="1">
        <v>0</v>
      </c>
      <c r="X43" s="13">
        <f>W43*W50/100</f>
        <v>0</v>
      </c>
      <c r="Y43" s="15" t="s">
        <v>32</v>
      </c>
      <c r="Z43" s="271"/>
      <c r="AA43" s="269"/>
      <c r="AB43" s="5" t="s">
        <v>5</v>
      </c>
      <c r="AC43" s="1">
        <v>0</v>
      </c>
      <c r="AD43" s="13">
        <f>AC43*AC50/100</f>
        <v>0</v>
      </c>
      <c r="AE43" s="15" t="s">
        <v>32</v>
      </c>
      <c r="AF43" s="271"/>
      <c r="AG43" s="269"/>
      <c r="AH43" s="5" t="s">
        <v>5</v>
      </c>
      <c r="AI43" s="1">
        <v>0</v>
      </c>
      <c r="AJ43" s="13">
        <f>AI43*AI50/100</f>
        <v>0</v>
      </c>
      <c r="AK43" s="15" t="s">
        <v>32</v>
      </c>
      <c r="AL43" s="271"/>
      <c r="AM43" s="269"/>
      <c r="AN43" s="5" t="s">
        <v>5</v>
      </c>
      <c r="AO43" s="1">
        <v>0</v>
      </c>
      <c r="AP43" s="13">
        <f>AO43*AO50/100</f>
        <v>0</v>
      </c>
      <c r="AQ43" s="15" t="s">
        <v>32</v>
      </c>
      <c r="AR43" s="271"/>
      <c r="AS43" s="269"/>
      <c r="AT43" s="5" t="s">
        <v>5</v>
      </c>
      <c r="AU43" s="1">
        <v>0</v>
      </c>
      <c r="AV43" s="13">
        <f>AU43*AU50/100</f>
        <v>0</v>
      </c>
      <c r="AW43" s="15" t="s">
        <v>32</v>
      </c>
    </row>
    <row r="44" spans="1:49" ht="12" customHeight="1" thickBot="1" x14ac:dyDescent="0.35">
      <c r="A44" s="282"/>
      <c r="B44" s="271"/>
      <c r="C44" s="268"/>
      <c r="D44" s="3" t="s">
        <v>4</v>
      </c>
      <c r="E44" s="265" t="s">
        <v>143</v>
      </c>
      <c r="F44" s="266"/>
      <c r="G44" s="267"/>
      <c r="H44" s="271"/>
      <c r="I44" s="268"/>
      <c r="J44" s="3" t="s">
        <v>4</v>
      </c>
      <c r="K44" s="265"/>
      <c r="L44" s="266"/>
      <c r="M44" s="267"/>
      <c r="N44" s="271"/>
      <c r="O44" s="268"/>
      <c r="P44" s="3" t="s">
        <v>4</v>
      </c>
      <c r="Q44" s="265"/>
      <c r="R44" s="266"/>
      <c r="S44" s="267"/>
      <c r="T44" s="271"/>
      <c r="U44" s="268"/>
      <c r="V44" s="3" t="s">
        <v>4</v>
      </c>
      <c r="W44" s="265"/>
      <c r="X44" s="266"/>
      <c r="Y44" s="267"/>
      <c r="Z44" s="271"/>
      <c r="AA44" s="268"/>
      <c r="AB44" s="3" t="s">
        <v>4</v>
      </c>
      <c r="AC44" s="265"/>
      <c r="AD44" s="266"/>
      <c r="AE44" s="267"/>
      <c r="AF44" s="271"/>
      <c r="AG44" s="268"/>
      <c r="AH44" s="3" t="s">
        <v>4</v>
      </c>
      <c r="AI44" s="265"/>
      <c r="AJ44" s="266"/>
      <c r="AK44" s="267"/>
      <c r="AL44" s="271"/>
      <c r="AM44" s="268"/>
      <c r="AN44" s="3" t="s">
        <v>4</v>
      </c>
      <c r="AO44" s="265"/>
      <c r="AP44" s="266"/>
      <c r="AQ44" s="267"/>
      <c r="AR44" s="271"/>
      <c r="AS44" s="268"/>
      <c r="AT44" s="3" t="s">
        <v>4</v>
      </c>
      <c r="AU44" s="265"/>
      <c r="AV44" s="266"/>
      <c r="AW44" s="267"/>
    </row>
    <row r="45" spans="1:49" ht="12" customHeight="1" thickBot="1" x14ac:dyDescent="0.35">
      <c r="A45" s="282"/>
      <c r="B45" s="271"/>
      <c r="C45" s="269"/>
      <c r="D45" s="6" t="s">
        <v>5</v>
      </c>
      <c r="F45" s="13">
        <f>E45*E50/100</f>
        <v>0</v>
      </c>
      <c r="G45" s="14" t="s">
        <v>32</v>
      </c>
      <c r="H45" s="271"/>
      <c r="I45" s="269"/>
      <c r="J45" s="6" t="s">
        <v>5</v>
      </c>
      <c r="K45" s="1">
        <v>0</v>
      </c>
      <c r="L45" s="13">
        <f>K45*K50/100</f>
        <v>0</v>
      </c>
      <c r="M45" s="14" t="s">
        <v>32</v>
      </c>
      <c r="N45" s="271"/>
      <c r="O45" s="269"/>
      <c r="P45" s="6" t="s">
        <v>5</v>
      </c>
      <c r="Q45" s="1">
        <v>0</v>
      </c>
      <c r="R45" s="13">
        <f>Q45*Q50/100</f>
        <v>0</v>
      </c>
      <c r="S45" s="14" t="s">
        <v>32</v>
      </c>
      <c r="T45" s="271"/>
      <c r="U45" s="269"/>
      <c r="V45" s="6" t="s">
        <v>5</v>
      </c>
      <c r="W45" s="1">
        <v>0</v>
      </c>
      <c r="X45" s="13">
        <f>W45*W50/100</f>
        <v>0</v>
      </c>
      <c r="Y45" s="14" t="s">
        <v>32</v>
      </c>
      <c r="Z45" s="271"/>
      <c r="AA45" s="269"/>
      <c r="AB45" s="6" t="s">
        <v>5</v>
      </c>
      <c r="AC45" s="1">
        <v>0</v>
      </c>
      <c r="AD45" s="13">
        <f>AC45*AC50/100</f>
        <v>0</v>
      </c>
      <c r="AE45" s="14" t="s">
        <v>32</v>
      </c>
      <c r="AF45" s="271"/>
      <c r="AG45" s="269"/>
      <c r="AH45" s="6" t="s">
        <v>5</v>
      </c>
      <c r="AI45" s="1">
        <v>0</v>
      </c>
      <c r="AJ45" s="13">
        <f>AI45*AI50/100</f>
        <v>0</v>
      </c>
      <c r="AK45" s="14" t="s">
        <v>32</v>
      </c>
      <c r="AL45" s="271"/>
      <c r="AM45" s="269"/>
      <c r="AN45" s="6" t="s">
        <v>5</v>
      </c>
      <c r="AO45" s="1">
        <v>0</v>
      </c>
      <c r="AP45" s="13">
        <f>AO45*AO50/100</f>
        <v>0</v>
      </c>
      <c r="AQ45" s="14" t="s">
        <v>32</v>
      </c>
      <c r="AR45" s="271"/>
      <c r="AS45" s="269"/>
      <c r="AT45" s="6" t="s">
        <v>5</v>
      </c>
      <c r="AU45" s="1">
        <v>0</v>
      </c>
      <c r="AV45" s="13">
        <f>AU45*AU50/100</f>
        <v>0</v>
      </c>
      <c r="AW45" s="14" t="s">
        <v>32</v>
      </c>
    </row>
    <row r="46" spans="1:49" ht="12" customHeight="1" thickBot="1" x14ac:dyDescent="0.35">
      <c r="A46" s="282"/>
      <c r="B46" s="271"/>
      <c r="C46" s="268"/>
      <c r="D46" s="2" t="s">
        <v>4</v>
      </c>
      <c r="E46" s="265" t="s">
        <v>144</v>
      </c>
      <c r="F46" s="266"/>
      <c r="G46" s="267"/>
      <c r="H46" s="271"/>
      <c r="I46" s="268"/>
      <c r="J46" s="2" t="s">
        <v>4</v>
      </c>
      <c r="K46" s="265"/>
      <c r="L46" s="266"/>
      <c r="M46" s="267"/>
      <c r="N46" s="271"/>
      <c r="O46" s="268"/>
      <c r="P46" s="2" t="s">
        <v>4</v>
      </c>
      <c r="Q46" s="265"/>
      <c r="R46" s="266"/>
      <c r="S46" s="267"/>
      <c r="T46" s="271"/>
      <c r="U46" s="268"/>
      <c r="V46" s="2" t="s">
        <v>4</v>
      </c>
      <c r="W46" s="265"/>
      <c r="X46" s="266"/>
      <c r="Y46" s="267"/>
      <c r="Z46" s="271"/>
      <c r="AA46" s="268"/>
      <c r="AB46" s="2" t="s">
        <v>4</v>
      </c>
      <c r="AC46" s="265"/>
      <c r="AD46" s="266"/>
      <c r="AE46" s="267"/>
      <c r="AF46" s="271"/>
      <c r="AG46" s="268"/>
      <c r="AH46" s="2" t="s">
        <v>4</v>
      </c>
      <c r="AI46" s="265"/>
      <c r="AJ46" s="266"/>
      <c r="AK46" s="267"/>
      <c r="AL46" s="271"/>
      <c r="AM46" s="268"/>
      <c r="AN46" s="2" t="s">
        <v>4</v>
      </c>
      <c r="AO46" s="265"/>
      <c r="AP46" s="266"/>
      <c r="AQ46" s="267"/>
      <c r="AR46" s="271"/>
      <c r="AS46" s="268"/>
      <c r="AT46" s="2" t="s">
        <v>4</v>
      </c>
      <c r="AU46" s="265"/>
      <c r="AV46" s="266"/>
      <c r="AW46" s="267"/>
    </row>
    <row r="47" spans="1:49" ht="12" customHeight="1" thickBot="1" x14ac:dyDescent="0.35">
      <c r="A47" s="282"/>
      <c r="B47" s="271"/>
      <c r="C47" s="269"/>
      <c r="D47" s="5" t="s">
        <v>5</v>
      </c>
      <c r="F47" s="13">
        <f>E47*E50/100</f>
        <v>0</v>
      </c>
      <c r="G47" s="14" t="s">
        <v>32</v>
      </c>
      <c r="H47" s="271"/>
      <c r="I47" s="269"/>
      <c r="J47" s="5" t="s">
        <v>5</v>
      </c>
      <c r="K47" s="1">
        <v>0</v>
      </c>
      <c r="L47" s="13">
        <f>K47*K50/100</f>
        <v>0</v>
      </c>
      <c r="M47" s="14" t="s">
        <v>32</v>
      </c>
      <c r="N47" s="271"/>
      <c r="O47" s="269"/>
      <c r="P47" s="5" t="s">
        <v>5</v>
      </c>
      <c r="Q47" s="1">
        <v>0</v>
      </c>
      <c r="R47" s="13">
        <f>Q47*Q50/100</f>
        <v>0</v>
      </c>
      <c r="S47" s="14" t="s">
        <v>32</v>
      </c>
      <c r="T47" s="271"/>
      <c r="U47" s="269"/>
      <c r="V47" s="5" t="s">
        <v>5</v>
      </c>
      <c r="W47" s="1">
        <v>0</v>
      </c>
      <c r="X47" s="13">
        <f>W47*W50/100</f>
        <v>0</v>
      </c>
      <c r="Y47" s="14" t="s">
        <v>32</v>
      </c>
      <c r="Z47" s="271"/>
      <c r="AA47" s="269"/>
      <c r="AB47" s="5" t="s">
        <v>5</v>
      </c>
      <c r="AC47" s="1">
        <v>0</v>
      </c>
      <c r="AD47" s="13">
        <f>AC47*AC50/100</f>
        <v>0</v>
      </c>
      <c r="AE47" s="14" t="s">
        <v>32</v>
      </c>
      <c r="AF47" s="271"/>
      <c r="AG47" s="269"/>
      <c r="AH47" s="5" t="s">
        <v>5</v>
      </c>
      <c r="AI47" s="1">
        <v>0</v>
      </c>
      <c r="AJ47" s="13">
        <f>AI47*AI50/100</f>
        <v>0</v>
      </c>
      <c r="AK47" s="14" t="s">
        <v>32</v>
      </c>
      <c r="AL47" s="271"/>
      <c r="AM47" s="269"/>
      <c r="AN47" s="5" t="s">
        <v>5</v>
      </c>
      <c r="AO47" s="1">
        <v>0</v>
      </c>
      <c r="AP47" s="13">
        <f>AO47*AO50/100</f>
        <v>0</v>
      </c>
      <c r="AQ47" s="14" t="s">
        <v>32</v>
      </c>
      <c r="AR47" s="271"/>
      <c r="AS47" s="269"/>
      <c r="AT47" s="5" t="s">
        <v>5</v>
      </c>
      <c r="AU47" s="1">
        <v>0</v>
      </c>
      <c r="AV47" s="13">
        <f>AU47*AU50/100</f>
        <v>0</v>
      </c>
      <c r="AW47" s="14" t="s">
        <v>32</v>
      </c>
    </row>
    <row r="48" spans="1:49" ht="12" customHeight="1" thickBot="1" x14ac:dyDescent="0.35">
      <c r="A48" s="282"/>
      <c r="B48" s="271"/>
      <c r="C48" s="268"/>
      <c r="D48" s="3" t="s">
        <v>4</v>
      </c>
      <c r="E48" s="265"/>
      <c r="F48" s="266"/>
      <c r="G48" s="267"/>
      <c r="H48" s="271"/>
      <c r="I48" s="268"/>
      <c r="J48" s="3" t="s">
        <v>4</v>
      </c>
      <c r="K48" s="265"/>
      <c r="L48" s="266"/>
      <c r="M48" s="267"/>
      <c r="N48" s="271"/>
      <c r="O48" s="268"/>
      <c r="P48" s="3" t="s">
        <v>4</v>
      </c>
      <c r="Q48" s="265"/>
      <c r="R48" s="266"/>
      <c r="S48" s="267"/>
      <c r="T48" s="271"/>
      <c r="U48" s="268"/>
      <c r="V48" s="3" t="s">
        <v>4</v>
      </c>
      <c r="W48" s="265"/>
      <c r="X48" s="266"/>
      <c r="Y48" s="267"/>
      <c r="Z48" s="271"/>
      <c r="AA48" s="268"/>
      <c r="AB48" s="3" t="s">
        <v>4</v>
      </c>
      <c r="AC48" s="265"/>
      <c r="AD48" s="266"/>
      <c r="AE48" s="267"/>
      <c r="AF48" s="271"/>
      <c r="AG48" s="268"/>
      <c r="AH48" s="3" t="s">
        <v>4</v>
      </c>
      <c r="AI48" s="265"/>
      <c r="AJ48" s="266"/>
      <c r="AK48" s="267"/>
      <c r="AL48" s="271"/>
      <c r="AM48" s="268"/>
      <c r="AN48" s="3" t="s">
        <v>4</v>
      </c>
      <c r="AO48" s="265"/>
      <c r="AP48" s="266"/>
      <c r="AQ48" s="267"/>
      <c r="AR48" s="271"/>
      <c r="AS48" s="268"/>
      <c r="AT48" s="3" t="s">
        <v>4</v>
      </c>
      <c r="AU48" s="265"/>
      <c r="AV48" s="266"/>
      <c r="AW48" s="267"/>
    </row>
    <row r="49" spans="1:49" ht="12" customHeight="1" thickBot="1" x14ac:dyDescent="0.35">
      <c r="A49" s="282"/>
      <c r="B49" s="272"/>
      <c r="C49" s="269"/>
      <c r="D49" s="6" t="s">
        <v>5</v>
      </c>
      <c r="F49" s="13">
        <f>E49*E50/100</f>
        <v>0</v>
      </c>
      <c r="G49" s="14" t="s">
        <v>32</v>
      </c>
      <c r="H49" s="272"/>
      <c r="I49" s="269"/>
      <c r="J49" s="6" t="s">
        <v>5</v>
      </c>
      <c r="K49" s="1">
        <v>0</v>
      </c>
      <c r="L49" s="13">
        <f>K49*K50/100</f>
        <v>0</v>
      </c>
      <c r="M49" s="14" t="s">
        <v>32</v>
      </c>
      <c r="N49" s="272"/>
      <c r="O49" s="269"/>
      <c r="P49" s="6" t="s">
        <v>5</v>
      </c>
      <c r="Q49" s="1">
        <v>0</v>
      </c>
      <c r="R49" s="13">
        <f>Q49*Q50/100</f>
        <v>0</v>
      </c>
      <c r="S49" s="14" t="s">
        <v>32</v>
      </c>
      <c r="T49" s="272"/>
      <c r="U49" s="269"/>
      <c r="V49" s="6" t="s">
        <v>5</v>
      </c>
      <c r="W49" s="1">
        <v>0</v>
      </c>
      <c r="X49" s="13">
        <f>W49*W50/100</f>
        <v>0</v>
      </c>
      <c r="Y49" s="14" t="s">
        <v>32</v>
      </c>
      <c r="Z49" s="272"/>
      <c r="AA49" s="269"/>
      <c r="AB49" s="6" t="s">
        <v>5</v>
      </c>
      <c r="AC49" s="1">
        <v>0</v>
      </c>
      <c r="AD49" s="13">
        <f>AC49*AC50/100</f>
        <v>0</v>
      </c>
      <c r="AE49" s="14" t="s">
        <v>32</v>
      </c>
      <c r="AF49" s="272"/>
      <c r="AG49" s="269"/>
      <c r="AH49" s="6" t="s">
        <v>5</v>
      </c>
      <c r="AI49" s="1">
        <v>0</v>
      </c>
      <c r="AJ49" s="13">
        <f>AI49*AI50/100</f>
        <v>0</v>
      </c>
      <c r="AK49" s="14" t="s">
        <v>32</v>
      </c>
      <c r="AL49" s="272"/>
      <c r="AM49" s="269"/>
      <c r="AN49" s="6" t="s">
        <v>5</v>
      </c>
      <c r="AO49" s="1">
        <v>0</v>
      </c>
      <c r="AP49" s="13">
        <f>AO49*AO50/100</f>
        <v>0</v>
      </c>
      <c r="AQ49" s="14" t="s">
        <v>32</v>
      </c>
      <c r="AR49" s="272"/>
      <c r="AS49" s="269"/>
      <c r="AT49" s="6" t="s">
        <v>5</v>
      </c>
      <c r="AU49" s="1">
        <v>0</v>
      </c>
      <c r="AV49" s="13">
        <f>AU49*AU50/100</f>
        <v>0</v>
      </c>
      <c r="AW49" s="14" t="s">
        <v>32</v>
      </c>
    </row>
    <row r="50" spans="1:49" ht="12" customHeight="1" thickBot="1" x14ac:dyDescent="0.35">
      <c r="A50" s="282"/>
      <c r="B50" s="262" t="s">
        <v>15</v>
      </c>
      <c r="C50" s="263"/>
      <c r="D50" s="264"/>
      <c r="E50" s="7"/>
      <c r="F50" s="284" t="s">
        <v>32</v>
      </c>
      <c r="G50" s="285"/>
      <c r="H50" s="262" t="s">
        <v>15</v>
      </c>
      <c r="I50" s="263"/>
      <c r="J50" s="264"/>
      <c r="K50" s="7">
        <v>0</v>
      </c>
      <c r="L50" s="284" t="s">
        <v>32</v>
      </c>
      <c r="M50" s="285"/>
      <c r="N50" s="262" t="s">
        <v>15</v>
      </c>
      <c r="O50" s="263"/>
      <c r="P50" s="264"/>
      <c r="Q50" s="7">
        <v>0</v>
      </c>
      <c r="R50" s="284" t="s">
        <v>32</v>
      </c>
      <c r="S50" s="285"/>
      <c r="T50" s="262" t="s">
        <v>15</v>
      </c>
      <c r="U50" s="263"/>
      <c r="V50" s="264"/>
      <c r="W50" s="7">
        <v>0</v>
      </c>
      <c r="X50" s="284" t="s">
        <v>32</v>
      </c>
      <c r="Y50" s="285"/>
      <c r="Z50" s="262" t="s">
        <v>15</v>
      </c>
      <c r="AA50" s="263"/>
      <c r="AB50" s="264"/>
      <c r="AC50" s="7">
        <v>0</v>
      </c>
      <c r="AD50" s="284" t="s">
        <v>32</v>
      </c>
      <c r="AE50" s="285"/>
      <c r="AF50" s="262" t="s">
        <v>15</v>
      </c>
      <c r="AG50" s="263"/>
      <c r="AH50" s="264"/>
      <c r="AI50" s="7">
        <v>0</v>
      </c>
      <c r="AJ50" s="284" t="s">
        <v>32</v>
      </c>
      <c r="AK50" s="285"/>
      <c r="AL50" s="262" t="s">
        <v>15</v>
      </c>
      <c r="AM50" s="263"/>
      <c r="AN50" s="264"/>
      <c r="AO50" s="7">
        <v>0</v>
      </c>
      <c r="AP50" s="284" t="s">
        <v>32</v>
      </c>
      <c r="AQ50" s="285"/>
      <c r="AR50" s="262" t="s">
        <v>15</v>
      </c>
      <c r="AS50" s="263"/>
      <c r="AT50" s="264"/>
      <c r="AU50" s="7">
        <v>0</v>
      </c>
      <c r="AV50" s="284" t="s">
        <v>32</v>
      </c>
      <c r="AW50" s="285"/>
    </row>
    <row r="51" spans="1:49" ht="12" customHeight="1" thickBot="1" x14ac:dyDescent="0.35">
      <c r="A51" s="283"/>
      <c r="B51" s="275" t="s">
        <v>33</v>
      </c>
      <c r="C51" s="276"/>
      <c r="D51" s="277"/>
      <c r="E51" s="278"/>
      <c r="F51" s="279"/>
      <c r="G51" s="280"/>
      <c r="H51" s="275" t="s">
        <v>33</v>
      </c>
      <c r="I51" s="276"/>
      <c r="J51" s="277"/>
      <c r="K51" s="278"/>
      <c r="L51" s="279"/>
      <c r="M51" s="280"/>
      <c r="N51" s="275" t="s">
        <v>33</v>
      </c>
      <c r="O51" s="276"/>
      <c r="P51" s="277"/>
      <c r="Q51" s="278"/>
      <c r="R51" s="279"/>
      <c r="S51" s="280"/>
      <c r="T51" s="275" t="s">
        <v>33</v>
      </c>
      <c r="U51" s="276"/>
      <c r="V51" s="277"/>
      <c r="W51" s="278"/>
      <c r="X51" s="279"/>
      <c r="Y51" s="280"/>
      <c r="Z51" s="275" t="s">
        <v>33</v>
      </c>
      <c r="AA51" s="276"/>
      <c r="AB51" s="277"/>
      <c r="AC51" s="278"/>
      <c r="AD51" s="279"/>
      <c r="AE51" s="280"/>
      <c r="AF51" s="275" t="s">
        <v>33</v>
      </c>
      <c r="AG51" s="276"/>
      <c r="AH51" s="277"/>
      <c r="AI51" s="278"/>
      <c r="AJ51" s="279"/>
      <c r="AK51" s="280"/>
      <c r="AL51" s="275" t="s">
        <v>33</v>
      </c>
      <c r="AM51" s="276"/>
      <c r="AN51" s="277"/>
      <c r="AO51" s="278"/>
      <c r="AP51" s="279"/>
      <c r="AQ51" s="280"/>
      <c r="AR51" s="275" t="s">
        <v>33</v>
      </c>
      <c r="AS51" s="276"/>
      <c r="AT51" s="277"/>
      <c r="AU51" s="278"/>
      <c r="AV51" s="279"/>
      <c r="AW51" s="280"/>
    </row>
    <row r="52" spans="1:49" ht="12" customHeight="1" thickBot="1" x14ac:dyDescent="0.35">
      <c r="A52" s="281">
        <v>5</v>
      </c>
      <c r="B52" s="270" t="s">
        <v>3</v>
      </c>
      <c r="C52" s="268"/>
      <c r="D52" s="2" t="s">
        <v>4</v>
      </c>
      <c r="E52" s="265"/>
      <c r="F52" s="273"/>
      <c r="G52" s="274"/>
      <c r="H52" s="270" t="s">
        <v>3</v>
      </c>
      <c r="I52" s="268"/>
      <c r="J52" s="2" t="s">
        <v>4</v>
      </c>
      <c r="K52" s="265"/>
      <c r="L52" s="273"/>
      <c r="M52" s="274"/>
      <c r="N52" s="270" t="s">
        <v>3</v>
      </c>
      <c r="O52" s="268"/>
      <c r="P52" s="2" t="s">
        <v>4</v>
      </c>
      <c r="Q52" s="265"/>
      <c r="R52" s="273"/>
      <c r="S52" s="274"/>
      <c r="T52" s="270" t="s">
        <v>3</v>
      </c>
      <c r="U52" s="268"/>
      <c r="V52" s="2" t="s">
        <v>4</v>
      </c>
      <c r="W52" s="265"/>
      <c r="X52" s="273"/>
      <c r="Y52" s="274"/>
      <c r="Z52" s="270" t="s">
        <v>3</v>
      </c>
      <c r="AA52" s="268"/>
      <c r="AB52" s="2" t="s">
        <v>4</v>
      </c>
      <c r="AC52" s="265"/>
      <c r="AD52" s="273"/>
      <c r="AE52" s="274"/>
      <c r="AF52" s="270" t="s">
        <v>3</v>
      </c>
      <c r="AG52" s="268"/>
      <c r="AH52" s="2" t="s">
        <v>4</v>
      </c>
      <c r="AI52" s="265"/>
      <c r="AJ52" s="273"/>
      <c r="AK52" s="274"/>
      <c r="AL52" s="270" t="s">
        <v>3</v>
      </c>
      <c r="AM52" s="268"/>
      <c r="AN52" s="2" t="s">
        <v>4</v>
      </c>
      <c r="AO52" s="265"/>
      <c r="AP52" s="273"/>
      <c r="AQ52" s="274"/>
      <c r="AR52" s="270" t="s">
        <v>3</v>
      </c>
      <c r="AS52" s="268"/>
      <c r="AT52" s="2" t="s">
        <v>4</v>
      </c>
      <c r="AU52" s="265"/>
      <c r="AV52" s="273"/>
      <c r="AW52" s="274"/>
    </row>
    <row r="53" spans="1:49" ht="12" customHeight="1" thickBot="1" x14ac:dyDescent="0.35">
      <c r="A53" s="282"/>
      <c r="B53" s="271"/>
      <c r="C53" s="269"/>
      <c r="D53" s="5" t="s">
        <v>5</v>
      </c>
      <c r="E53" s="1">
        <v>0</v>
      </c>
      <c r="F53" s="13">
        <f>E53*E60/100</f>
        <v>0</v>
      </c>
      <c r="G53" s="15" t="s">
        <v>32</v>
      </c>
      <c r="H53" s="271"/>
      <c r="I53" s="269"/>
      <c r="J53" s="5" t="s">
        <v>5</v>
      </c>
      <c r="K53" s="1">
        <v>0</v>
      </c>
      <c r="L53" s="13">
        <f>K53*K60/100</f>
        <v>0</v>
      </c>
      <c r="M53" s="15" t="s">
        <v>32</v>
      </c>
      <c r="N53" s="271"/>
      <c r="O53" s="269"/>
      <c r="P53" s="5" t="s">
        <v>5</v>
      </c>
      <c r="Q53" s="1">
        <v>0</v>
      </c>
      <c r="R53" s="13">
        <f>Q53*Q60/100</f>
        <v>0</v>
      </c>
      <c r="S53" s="15" t="s">
        <v>32</v>
      </c>
      <c r="T53" s="271"/>
      <c r="U53" s="269"/>
      <c r="V53" s="5" t="s">
        <v>5</v>
      </c>
      <c r="W53" s="1">
        <v>0</v>
      </c>
      <c r="X53" s="13">
        <f>W53*W60/100</f>
        <v>0</v>
      </c>
      <c r="Y53" s="15" t="s">
        <v>32</v>
      </c>
      <c r="Z53" s="271"/>
      <c r="AA53" s="269"/>
      <c r="AB53" s="5" t="s">
        <v>5</v>
      </c>
      <c r="AC53" s="1">
        <v>0</v>
      </c>
      <c r="AD53" s="13">
        <f>AC53*AC60/100</f>
        <v>0</v>
      </c>
      <c r="AE53" s="15" t="s">
        <v>32</v>
      </c>
      <c r="AF53" s="271"/>
      <c r="AG53" s="269"/>
      <c r="AH53" s="5" t="s">
        <v>5</v>
      </c>
      <c r="AI53" s="1">
        <v>0</v>
      </c>
      <c r="AJ53" s="13">
        <f>AI53*AI60/100</f>
        <v>0</v>
      </c>
      <c r="AK53" s="15" t="s">
        <v>32</v>
      </c>
      <c r="AL53" s="271"/>
      <c r="AM53" s="269"/>
      <c r="AN53" s="5" t="s">
        <v>5</v>
      </c>
      <c r="AO53" s="1">
        <v>0</v>
      </c>
      <c r="AP53" s="13">
        <f>AO53*AO60/100</f>
        <v>0</v>
      </c>
      <c r="AQ53" s="15" t="s">
        <v>32</v>
      </c>
      <c r="AR53" s="271"/>
      <c r="AS53" s="269"/>
      <c r="AT53" s="5" t="s">
        <v>5</v>
      </c>
      <c r="AU53" s="1">
        <v>0</v>
      </c>
      <c r="AV53" s="13">
        <f>AU53*AU60/100</f>
        <v>0</v>
      </c>
      <c r="AW53" s="15" t="s">
        <v>32</v>
      </c>
    </row>
    <row r="54" spans="1:49" ht="12" customHeight="1" thickBot="1" x14ac:dyDescent="0.35">
      <c r="A54" s="282"/>
      <c r="B54" s="271"/>
      <c r="C54" s="268"/>
      <c r="D54" s="3" t="s">
        <v>4</v>
      </c>
      <c r="E54" s="265"/>
      <c r="F54" s="266"/>
      <c r="G54" s="267"/>
      <c r="H54" s="271"/>
      <c r="I54" s="268"/>
      <c r="J54" s="3" t="s">
        <v>4</v>
      </c>
      <c r="K54" s="265"/>
      <c r="L54" s="266"/>
      <c r="M54" s="267"/>
      <c r="N54" s="271"/>
      <c r="O54" s="268"/>
      <c r="P54" s="3" t="s">
        <v>4</v>
      </c>
      <c r="Q54" s="265"/>
      <c r="R54" s="266"/>
      <c r="S54" s="267"/>
      <c r="T54" s="271"/>
      <c r="U54" s="268"/>
      <c r="V54" s="3" t="s">
        <v>4</v>
      </c>
      <c r="W54" s="265"/>
      <c r="X54" s="266"/>
      <c r="Y54" s="267"/>
      <c r="Z54" s="271"/>
      <c r="AA54" s="268"/>
      <c r="AB54" s="3" t="s">
        <v>4</v>
      </c>
      <c r="AC54" s="265"/>
      <c r="AD54" s="266"/>
      <c r="AE54" s="267"/>
      <c r="AF54" s="271"/>
      <c r="AG54" s="268"/>
      <c r="AH54" s="3" t="s">
        <v>4</v>
      </c>
      <c r="AI54" s="265"/>
      <c r="AJ54" s="266"/>
      <c r="AK54" s="267"/>
      <c r="AL54" s="271"/>
      <c r="AM54" s="268"/>
      <c r="AN54" s="3" t="s">
        <v>4</v>
      </c>
      <c r="AO54" s="265"/>
      <c r="AP54" s="266"/>
      <c r="AQ54" s="267"/>
      <c r="AR54" s="271"/>
      <c r="AS54" s="268"/>
      <c r="AT54" s="3" t="s">
        <v>4</v>
      </c>
      <c r="AU54" s="265"/>
      <c r="AV54" s="266"/>
      <c r="AW54" s="267"/>
    </row>
    <row r="55" spans="1:49" ht="12" customHeight="1" thickBot="1" x14ac:dyDescent="0.35">
      <c r="A55" s="282"/>
      <c r="B55" s="271"/>
      <c r="C55" s="269"/>
      <c r="D55" s="6" t="s">
        <v>5</v>
      </c>
      <c r="E55" s="1">
        <v>0</v>
      </c>
      <c r="F55" s="13">
        <f>E55*E60/100</f>
        <v>0</v>
      </c>
      <c r="G55" s="14" t="s">
        <v>32</v>
      </c>
      <c r="H55" s="271"/>
      <c r="I55" s="269"/>
      <c r="J55" s="6" t="s">
        <v>5</v>
      </c>
      <c r="K55" s="1">
        <v>0</v>
      </c>
      <c r="L55" s="13">
        <f>K55*K60/100</f>
        <v>0</v>
      </c>
      <c r="M55" s="14" t="s">
        <v>32</v>
      </c>
      <c r="N55" s="271"/>
      <c r="O55" s="269"/>
      <c r="P55" s="6" t="s">
        <v>5</v>
      </c>
      <c r="Q55" s="1">
        <v>0</v>
      </c>
      <c r="R55" s="13">
        <f>Q55*Q60/100</f>
        <v>0</v>
      </c>
      <c r="S55" s="14" t="s">
        <v>32</v>
      </c>
      <c r="T55" s="271"/>
      <c r="U55" s="269"/>
      <c r="V55" s="6" t="s">
        <v>5</v>
      </c>
      <c r="W55" s="1">
        <v>0</v>
      </c>
      <c r="X55" s="13">
        <f>W55*W60/100</f>
        <v>0</v>
      </c>
      <c r="Y55" s="14" t="s">
        <v>32</v>
      </c>
      <c r="Z55" s="271"/>
      <c r="AA55" s="269"/>
      <c r="AB55" s="6" t="s">
        <v>5</v>
      </c>
      <c r="AC55" s="1">
        <v>0</v>
      </c>
      <c r="AD55" s="13">
        <f>AC55*AC60/100</f>
        <v>0</v>
      </c>
      <c r="AE55" s="14" t="s">
        <v>32</v>
      </c>
      <c r="AF55" s="271"/>
      <c r="AG55" s="269"/>
      <c r="AH55" s="6" t="s">
        <v>5</v>
      </c>
      <c r="AI55" s="1">
        <v>0</v>
      </c>
      <c r="AJ55" s="13">
        <f>AI55*AI60/100</f>
        <v>0</v>
      </c>
      <c r="AK55" s="14" t="s">
        <v>32</v>
      </c>
      <c r="AL55" s="271"/>
      <c r="AM55" s="269"/>
      <c r="AN55" s="6" t="s">
        <v>5</v>
      </c>
      <c r="AO55" s="1">
        <v>0</v>
      </c>
      <c r="AP55" s="13">
        <f>AO55*AO60/100</f>
        <v>0</v>
      </c>
      <c r="AQ55" s="14" t="s">
        <v>32</v>
      </c>
      <c r="AR55" s="271"/>
      <c r="AS55" s="269"/>
      <c r="AT55" s="6" t="s">
        <v>5</v>
      </c>
      <c r="AU55" s="1">
        <v>0</v>
      </c>
      <c r="AV55" s="13">
        <f>AU55*AU60/100</f>
        <v>0</v>
      </c>
      <c r="AW55" s="14" t="s">
        <v>32</v>
      </c>
    </row>
    <row r="56" spans="1:49" ht="12" customHeight="1" thickBot="1" x14ac:dyDescent="0.35">
      <c r="A56" s="282"/>
      <c r="B56" s="271"/>
      <c r="C56" s="268"/>
      <c r="D56" s="2" t="s">
        <v>4</v>
      </c>
      <c r="E56" s="265"/>
      <c r="F56" s="266"/>
      <c r="G56" s="267"/>
      <c r="H56" s="271"/>
      <c r="I56" s="268"/>
      <c r="J56" s="2" t="s">
        <v>4</v>
      </c>
      <c r="K56" s="265"/>
      <c r="L56" s="266"/>
      <c r="M56" s="267"/>
      <c r="N56" s="271"/>
      <c r="O56" s="268"/>
      <c r="P56" s="2" t="s">
        <v>4</v>
      </c>
      <c r="Q56" s="265"/>
      <c r="R56" s="266"/>
      <c r="S56" s="267"/>
      <c r="T56" s="271"/>
      <c r="U56" s="268"/>
      <c r="V56" s="2" t="s">
        <v>4</v>
      </c>
      <c r="W56" s="265"/>
      <c r="X56" s="266"/>
      <c r="Y56" s="267"/>
      <c r="Z56" s="271"/>
      <c r="AA56" s="268"/>
      <c r="AB56" s="2" t="s">
        <v>4</v>
      </c>
      <c r="AC56" s="265"/>
      <c r="AD56" s="266"/>
      <c r="AE56" s="267"/>
      <c r="AF56" s="271"/>
      <c r="AG56" s="268"/>
      <c r="AH56" s="2" t="s">
        <v>4</v>
      </c>
      <c r="AI56" s="265"/>
      <c r="AJ56" s="266"/>
      <c r="AK56" s="267"/>
      <c r="AL56" s="271"/>
      <c r="AM56" s="268"/>
      <c r="AN56" s="2" t="s">
        <v>4</v>
      </c>
      <c r="AO56" s="265"/>
      <c r="AP56" s="266"/>
      <c r="AQ56" s="267"/>
      <c r="AR56" s="271"/>
      <c r="AS56" s="268"/>
      <c r="AT56" s="2" t="s">
        <v>4</v>
      </c>
      <c r="AU56" s="265"/>
      <c r="AV56" s="266"/>
      <c r="AW56" s="267"/>
    </row>
    <row r="57" spans="1:49" ht="12" customHeight="1" thickBot="1" x14ac:dyDescent="0.35">
      <c r="A57" s="282"/>
      <c r="B57" s="271"/>
      <c r="C57" s="269"/>
      <c r="D57" s="5" t="s">
        <v>5</v>
      </c>
      <c r="E57" s="1">
        <v>0</v>
      </c>
      <c r="F57" s="13">
        <f>E57*E60/100</f>
        <v>0</v>
      </c>
      <c r="G57" s="14" t="s">
        <v>32</v>
      </c>
      <c r="H57" s="271"/>
      <c r="I57" s="269"/>
      <c r="J57" s="5" t="s">
        <v>5</v>
      </c>
      <c r="K57" s="1">
        <v>0</v>
      </c>
      <c r="L57" s="13">
        <f>K57*K60/100</f>
        <v>0</v>
      </c>
      <c r="M57" s="14" t="s">
        <v>32</v>
      </c>
      <c r="N57" s="271"/>
      <c r="O57" s="269"/>
      <c r="P57" s="5" t="s">
        <v>5</v>
      </c>
      <c r="Q57" s="1">
        <v>0</v>
      </c>
      <c r="R57" s="13">
        <f>Q57*Q60/100</f>
        <v>0</v>
      </c>
      <c r="S57" s="14" t="s">
        <v>32</v>
      </c>
      <c r="T57" s="271"/>
      <c r="U57" s="269"/>
      <c r="V57" s="5" t="s">
        <v>5</v>
      </c>
      <c r="W57" s="1">
        <v>0</v>
      </c>
      <c r="X57" s="13">
        <f>W57*W60/100</f>
        <v>0</v>
      </c>
      <c r="Y57" s="14" t="s">
        <v>32</v>
      </c>
      <c r="Z57" s="271"/>
      <c r="AA57" s="269"/>
      <c r="AB57" s="5" t="s">
        <v>5</v>
      </c>
      <c r="AC57" s="1">
        <v>0</v>
      </c>
      <c r="AD57" s="13">
        <f>AC57*AC60/100</f>
        <v>0</v>
      </c>
      <c r="AE57" s="14" t="s">
        <v>32</v>
      </c>
      <c r="AF57" s="271"/>
      <c r="AG57" s="269"/>
      <c r="AH57" s="5" t="s">
        <v>5</v>
      </c>
      <c r="AI57" s="1">
        <v>0</v>
      </c>
      <c r="AJ57" s="13">
        <f>AI57*AI60/100</f>
        <v>0</v>
      </c>
      <c r="AK57" s="14" t="s">
        <v>32</v>
      </c>
      <c r="AL57" s="271"/>
      <c r="AM57" s="269"/>
      <c r="AN57" s="5" t="s">
        <v>5</v>
      </c>
      <c r="AO57" s="1">
        <v>0</v>
      </c>
      <c r="AP57" s="13">
        <f>AO57*AO60/100</f>
        <v>0</v>
      </c>
      <c r="AQ57" s="14" t="s">
        <v>32</v>
      </c>
      <c r="AR57" s="271"/>
      <c r="AS57" s="269"/>
      <c r="AT57" s="5" t="s">
        <v>5</v>
      </c>
      <c r="AU57" s="1">
        <v>0</v>
      </c>
      <c r="AV57" s="13">
        <f>AU57*AU60/100</f>
        <v>0</v>
      </c>
      <c r="AW57" s="14" t="s">
        <v>32</v>
      </c>
    </row>
    <row r="58" spans="1:49" ht="12" customHeight="1" thickBot="1" x14ac:dyDescent="0.35">
      <c r="A58" s="282"/>
      <c r="B58" s="271"/>
      <c r="C58" s="268"/>
      <c r="D58" s="3" t="s">
        <v>4</v>
      </c>
      <c r="E58" s="265"/>
      <c r="F58" s="266"/>
      <c r="G58" s="267"/>
      <c r="H58" s="271"/>
      <c r="I58" s="268"/>
      <c r="J58" s="3" t="s">
        <v>4</v>
      </c>
      <c r="K58" s="265"/>
      <c r="L58" s="266"/>
      <c r="M58" s="267"/>
      <c r="N58" s="271"/>
      <c r="O58" s="268"/>
      <c r="P58" s="3" t="s">
        <v>4</v>
      </c>
      <c r="Q58" s="265"/>
      <c r="R58" s="266"/>
      <c r="S58" s="267"/>
      <c r="T58" s="271"/>
      <c r="U58" s="268"/>
      <c r="V58" s="3" t="s">
        <v>4</v>
      </c>
      <c r="W58" s="265"/>
      <c r="X58" s="266"/>
      <c r="Y58" s="267"/>
      <c r="Z58" s="271"/>
      <c r="AA58" s="268"/>
      <c r="AB58" s="3" t="s">
        <v>4</v>
      </c>
      <c r="AC58" s="265"/>
      <c r="AD58" s="266"/>
      <c r="AE58" s="267"/>
      <c r="AF58" s="271"/>
      <c r="AG58" s="268"/>
      <c r="AH58" s="3" t="s">
        <v>4</v>
      </c>
      <c r="AI58" s="265"/>
      <c r="AJ58" s="266"/>
      <c r="AK58" s="267"/>
      <c r="AL58" s="271"/>
      <c r="AM58" s="268"/>
      <c r="AN58" s="3" t="s">
        <v>4</v>
      </c>
      <c r="AO58" s="265"/>
      <c r="AP58" s="266"/>
      <c r="AQ58" s="267"/>
      <c r="AR58" s="271"/>
      <c r="AS58" s="268"/>
      <c r="AT58" s="3" t="s">
        <v>4</v>
      </c>
      <c r="AU58" s="265"/>
      <c r="AV58" s="266"/>
      <c r="AW58" s="267"/>
    </row>
    <row r="59" spans="1:49" ht="12" customHeight="1" thickBot="1" x14ac:dyDescent="0.35">
      <c r="A59" s="282"/>
      <c r="B59" s="272"/>
      <c r="C59" s="269"/>
      <c r="D59" s="6" t="s">
        <v>5</v>
      </c>
      <c r="E59" s="1">
        <v>0</v>
      </c>
      <c r="F59" s="13">
        <f>E59*E60/100</f>
        <v>0</v>
      </c>
      <c r="G59" s="14" t="s">
        <v>32</v>
      </c>
      <c r="H59" s="272"/>
      <c r="I59" s="269"/>
      <c r="J59" s="6" t="s">
        <v>5</v>
      </c>
      <c r="K59" s="1">
        <v>0</v>
      </c>
      <c r="L59" s="13">
        <f>K59*K60/100</f>
        <v>0</v>
      </c>
      <c r="M59" s="14" t="s">
        <v>32</v>
      </c>
      <c r="N59" s="272"/>
      <c r="O59" s="269"/>
      <c r="P59" s="6" t="s">
        <v>5</v>
      </c>
      <c r="Q59" s="1">
        <v>0</v>
      </c>
      <c r="R59" s="13">
        <f>Q59*Q60/100</f>
        <v>0</v>
      </c>
      <c r="S59" s="14" t="s">
        <v>32</v>
      </c>
      <c r="T59" s="272"/>
      <c r="U59" s="269"/>
      <c r="V59" s="6" t="s">
        <v>5</v>
      </c>
      <c r="W59" s="1">
        <v>0</v>
      </c>
      <c r="X59" s="13">
        <f>W59*W60/100</f>
        <v>0</v>
      </c>
      <c r="Y59" s="14" t="s">
        <v>32</v>
      </c>
      <c r="Z59" s="272"/>
      <c r="AA59" s="269"/>
      <c r="AB59" s="6" t="s">
        <v>5</v>
      </c>
      <c r="AC59" s="1">
        <v>0</v>
      </c>
      <c r="AD59" s="13">
        <f>AC59*AC60/100</f>
        <v>0</v>
      </c>
      <c r="AE59" s="14" t="s">
        <v>32</v>
      </c>
      <c r="AF59" s="272"/>
      <c r="AG59" s="269"/>
      <c r="AH59" s="6" t="s">
        <v>5</v>
      </c>
      <c r="AI59" s="1">
        <v>0</v>
      </c>
      <c r="AJ59" s="13">
        <f>AI59*AI60/100</f>
        <v>0</v>
      </c>
      <c r="AK59" s="14" t="s">
        <v>32</v>
      </c>
      <c r="AL59" s="272"/>
      <c r="AM59" s="269"/>
      <c r="AN59" s="6" t="s">
        <v>5</v>
      </c>
      <c r="AO59" s="1">
        <v>0</v>
      </c>
      <c r="AP59" s="13">
        <f>AO59*AO60/100</f>
        <v>0</v>
      </c>
      <c r="AQ59" s="14" t="s">
        <v>32</v>
      </c>
      <c r="AR59" s="272"/>
      <c r="AS59" s="269"/>
      <c r="AT59" s="6" t="s">
        <v>5</v>
      </c>
      <c r="AU59" s="1">
        <v>0</v>
      </c>
      <c r="AV59" s="13">
        <f>AU59*AU60/100</f>
        <v>0</v>
      </c>
      <c r="AW59" s="14" t="s">
        <v>32</v>
      </c>
    </row>
    <row r="60" spans="1:49" ht="12" customHeight="1" thickBot="1" x14ac:dyDescent="0.35">
      <c r="A60" s="282"/>
      <c r="B60" s="262" t="s">
        <v>15</v>
      </c>
      <c r="C60" s="263"/>
      <c r="D60" s="264"/>
      <c r="E60" s="7">
        <v>0</v>
      </c>
      <c r="F60" s="284" t="s">
        <v>32</v>
      </c>
      <c r="G60" s="285"/>
      <c r="H60" s="262" t="s">
        <v>15</v>
      </c>
      <c r="I60" s="263"/>
      <c r="J60" s="264"/>
      <c r="K60" s="7">
        <v>0</v>
      </c>
      <c r="L60" s="284" t="s">
        <v>32</v>
      </c>
      <c r="M60" s="285"/>
      <c r="N60" s="262" t="s">
        <v>15</v>
      </c>
      <c r="O60" s="263"/>
      <c r="P60" s="264"/>
      <c r="Q60" s="7">
        <v>0</v>
      </c>
      <c r="R60" s="284" t="s">
        <v>32</v>
      </c>
      <c r="S60" s="285"/>
      <c r="T60" s="262" t="s">
        <v>15</v>
      </c>
      <c r="U60" s="263"/>
      <c r="V60" s="264"/>
      <c r="W60" s="7">
        <v>0</v>
      </c>
      <c r="X60" s="284" t="s">
        <v>32</v>
      </c>
      <c r="Y60" s="285"/>
      <c r="Z60" s="262" t="s">
        <v>15</v>
      </c>
      <c r="AA60" s="263"/>
      <c r="AB60" s="264"/>
      <c r="AC60" s="7">
        <v>0</v>
      </c>
      <c r="AD60" s="284" t="s">
        <v>32</v>
      </c>
      <c r="AE60" s="285"/>
      <c r="AF60" s="262" t="s">
        <v>15</v>
      </c>
      <c r="AG60" s="263"/>
      <c r="AH60" s="264"/>
      <c r="AI60" s="7">
        <v>0</v>
      </c>
      <c r="AJ60" s="284" t="s">
        <v>32</v>
      </c>
      <c r="AK60" s="285"/>
      <c r="AL60" s="262" t="s">
        <v>15</v>
      </c>
      <c r="AM60" s="263"/>
      <c r="AN60" s="264"/>
      <c r="AO60" s="7">
        <v>0</v>
      </c>
      <c r="AP60" s="284" t="s">
        <v>32</v>
      </c>
      <c r="AQ60" s="285"/>
      <c r="AR60" s="262" t="s">
        <v>15</v>
      </c>
      <c r="AS60" s="263"/>
      <c r="AT60" s="264"/>
      <c r="AU60" s="7">
        <v>0</v>
      </c>
      <c r="AV60" s="284" t="s">
        <v>32</v>
      </c>
      <c r="AW60" s="285"/>
    </row>
    <row r="61" spans="1:49" ht="12" customHeight="1" thickBot="1" x14ac:dyDescent="0.35">
      <c r="A61" s="283"/>
      <c r="B61" s="275" t="s">
        <v>33</v>
      </c>
      <c r="C61" s="276"/>
      <c r="D61" s="277"/>
      <c r="E61" s="278"/>
      <c r="F61" s="279"/>
      <c r="G61" s="280"/>
      <c r="H61" s="275" t="s">
        <v>33</v>
      </c>
      <c r="I61" s="276"/>
      <c r="J61" s="277"/>
      <c r="K61" s="278"/>
      <c r="L61" s="279"/>
      <c r="M61" s="280"/>
      <c r="N61" s="275" t="s">
        <v>33</v>
      </c>
      <c r="O61" s="276"/>
      <c r="P61" s="277"/>
      <c r="Q61" s="278"/>
      <c r="R61" s="279"/>
      <c r="S61" s="280"/>
      <c r="T61" s="275" t="s">
        <v>33</v>
      </c>
      <c r="U61" s="276"/>
      <c r="V61" s="277"/>
      <c r="W61" s="278"/>
      <c r="X61" s="279"/>
      <c r="Y61" s="280"/>
      <c r="Z61" s="275" t="s">
        <v>33</v>
      </c>
      <c r="AA61" s="276"/>
      <c r="AB61" s="277"/>
      <c r="AC61" s="278"/>
      <c r="AD61" s="279"/>
      <c r="AE61" s="280"/>
      <c r="AF61" s="275" t="s">
        <v>33</v>
      </c>
      <c r="AG61" s="276"/>
      <c r="AH61" s="277"/>
      <c r="AI61" s="278"/>
      <c r="AJ61" s="279"/>
      <c r="AK61" s="280"/>
      <c r="AL61" s="275" t="s">
        <v>33</v>
      </c>
      <c r="AM61" s="276"/>
      <c r="AN61" s="277"/>
      <c r="AO61" s="278"/>
      <c r="AP61" s="279"/>
      <c r="AQ61" s="280"/>
      <c r="AR61" s="275" t="s">
        <v>33</v>
      </c>
      <c r="AS61" s="276"/>
      <c r="AT61" s="277"/>
      <c r="AU61" s="278"/>
      <c r="AV61" s="279"/>
      <c r="AW61" s="280"/>
    </row>
    <row r="62" spans="1:49" ht="12" customHeight="1" thickBot="1" x14ac:dyDescent="0.35">
      <c r="A62" s="281">
        <v>6</v>
      </c>
      <c r="B62" s="270" t="s">
        <v>3</v>
      </c>
      <c r="C62" s="268"/>
      <c r="D62" s="2" t="s">
        <v>4</v>
      </c>
      <c r="E62" s="265"/>
      <c r="F62" s="273"/>
      <c r="G62" s="274"/>
      <c r="H62" s="270" t="s">
        <v>3</v>
      </c>
      <c r="I62" s="268"/>
      <c r="J62" s="2" t="s">
        <v>4</v>
      </c>
      <c r="K62" s="265"/>
      <c r="L62" s="273"/>
      <c r="M62" s="274"/>
      <c r="N62" s="270" t="s">
        <v>3</v>
      </c>
      <c r="O62" s="268"/>
      <c r="P62" s="2" t="s">
        <v>4</v>
      </c>
      <c r="Q62" s="265"/>
      <c r="R62" s="273"/>
      <c r="S62" s="274"/>
      <c r="T62" s="270" t="s">
        <v>3</v>
      </c>
      <c r="U62" s="268"/>
      <c r="V62" s="2" t="s">
        <v>4</v>
      </c>
      <c r="W62" s="265"/>
      <c r="X62" s="273"/>
      <c r="Y62" s="274"/>
      <c r="Z62" s="270" t="s">
        <v>3</v>
      </c>
      <c r="AA62" s="268"/>
      <c r="AB62" s="2" t="s">
        <v>4</v>
      </c>
      <c r="AC62" s="265"/>
      <c r="AD62" s="273"/>
      <c r="AE62" s="274"/>
      <c r="AF62" s="270" t="s">
        <v>3</v>
      </c>
      <c r="AG62" s="268"/>
      <c r="AH62" s="2" t="s">
        <v>4</v>
      </c>
      <c r="AI62" s="265"/>
      <c r="AJ62" s="273"/>
      <c r="AK62" s="274"/>
      <c r="AL62" s="270" t="s">
        <v>3</v>
      </c>
      <c r="AM62" s="268"/>
      <c r="AN62" s="2" t="s">
        <v>4</v>
      </c>
      <c r="AO62" s="265"/>
      <c r="AP62" s="273"/>
      <c r="AQ62" s="274"/>
      <c r="AR62" s="270" t="s">
        <v>3</v>
      </c>
      <c r="AS62" s="268"/>
      <c r="AT62" s="2" t="s">
        <v>4</v>
      </c>
      <c r="AU62" s="265"/>
      <c r="AV62" s="273"/>
      <c r="AW62" s="274"/>
    </row>
    <row r="63" spans="1:49" ht="12" customHeight="1" thickBot="1" x14ac:dyDescent="0.35">
      <c r="A63" s="282"/>
      <c r="B63" s="271"/>
      <c r="C63" s="269"/>
      <c r="D63" s="5" t="s">
        <v>5</v>
      </c>
      <c r="E63" s="1">
        <v>0</v>
      </c>
      <c r="F63" s="13">
        <f>E63*E70/100</f>
        <v>0</v>
      </c>
      <c r="G63" s="15" t="s">
        <v>32</v>
      </c>
      <c r="H63" s="271"/>
      <c r="I63" s="269"/>
      <c r="J63" s="5" t="s">
        <v>5</v>
      </c>
      <c r="K63" s="1">
        <v>0</v>
      </c>
      <c r="L63" s="13">
        <f>K63*K70/100</f>
        <v>0</v>
      </c>
      <c r="M63" s="15" t="s">
        <v>32</v>
      </c>
      <c r="N63" s="271"/>
      <c r="O63" s="269"/>
      <c r="P63" s="5" t="s">
        <v>5</v>
      </c>
      <c r="Q63" s="1">
        <v>0</v>
      </c>
      <c r="R63" s="13">
        <f>Q63*Q70/100</f>
        <v>0</v>
      </c>
      <c r="S63" s="15" t="s">
        <v>32</v>
      </c>
      <c r="T63" s="271"/>
      <c r="U63" s="269"/>
      <c r="V63" s="5" t="s">
        <v>5</v>
      </c>
      <c r="W63" s="1">
        <v>0</v>
      </c>
      <c r="X63" s="13">
        <f>W63*W70/100</f>
        <v>0</v>
      </c>
      <c r="Y63" s="15" t="s">
        <v>32</v>
      </c>
      <c r="Z63" s="271"/>
      <c r="AA63" s="269"/>
      <c r="AB63" s="5" t="s">
        <v>5</v>
      </c>
      <c r="AC63" s="1">
        <v>0</v>
      </c>
      <c r="AD63" s="13">
        <f>AC63*AC70/100</f>
        <v>0</v>
      </c>
      <c r="AE63" s="15" t="s">
        <v>32</v>
      </c>
      <c r="AF63" s="271"/>
      <c r="AG63" s="269"/>
      <c r="AH63" s="5" t="s">
        <v>5</v>
      </c>
      <c r="AI63" s="1">
        <v>0</v>
      </c>
      <c r="AJ63" s="13">
        <f>AI63*AI70/100</f>
        <v>0</v>
      </c>
      <c r="AK63" s="15" t="s">
        <v>32</v>
      </c>
      <c r="AL63" s="271"/>
      <c r="AM63" s="269"/>
      <c r="AN63" s="5" t="s">
        <v>5</v>
      </c>
      <c r="AO63" s="1">
        <v>0</v>
      </c>
      <c r="AP63" s="13">
        <f>AO63*AO70/100</f>
        <v>0</v>
      </c>
      <c r="AQ63" s="15" t="s">
        <v>32</v>
      </c>
      <c r="AR63" s="271"/>
      <c r="AS63" s="269"/>
      <c r="AT63" s="5" t="s">
        <v>5</v>
      </c>
      <c r="AU63" s="1">
        <v>0</v>
      </c>
      <c r="AV63" s="13">
        <f>AU63*AU70/100</f>
        <v>0</v>
      </c>
      <c r="AW63" s="15" t="s">
        <v>32</v>
      </c>
    </row>
    <row r="64" spans="1:49" ht="12" customHeight="1" thickBot="1" x14ac:dyDescent="0.35">
      <c r="A64" s="282"/>
      <c r="B64" s="271"/>
      <c r="C64" s="268"/>
      <c r="D64" s="3" t="s">
        <v>4</v>
      </c>
      <c r="E64" s="265"/>
      <c r="F64" s="266"/>
      <c r="G64" s="267"/>
      <c r="H64" s="271"/>
      <c r="I64" s="268"/>
      <c r="J64" s="3" t="s">
        <v>4</v>
      </c>
      <c r="K64" s="265"/>
      <c r="L64" s="266"/>
      <c r="M64" s="267"/>
      <c r="N64" s="271"/>
      <c r="O64" s="268"/>
      <c r="P64" s="3" t="s">
        <v>4</v>
      </c>
      <c r="Q64" s="265"/>
      <c r="R64" s="266"/>
      <c r="S64" s="267"/>
      <c r="T64" s="271"/>
      <c r="U64" s="268"/>
      <c r="V64" s="3" t="s">
        <v>4</v>
      </c>
      <c r="W64" s="265"/>
      <c r="X64" s="266"/>
      <c r="Y64" s="267"/>
      <c r="Z64" s="271"/>
      <c r="AA64" s="268"/>
      <c r="AB64" s="3" t="s">
        <v>4</v>
      </c>
      <c r="AC64" s="265"/>
      <c r="AD64" s="266"/>
      <c r="AE64" s="267"/>
      <c r="AF64" s="271"/>
      <c r="AG64" s="268"/>
      <c r="AH64" s="3" t="s">
        <v>4</v>
      </c>
      <c r="AI64" s="265"/>
      <c r="AJ64" s="266"/>
      <c r="AK64" s="267"/>
      <c r="AL64" s="271"/>
      <c r="AM64" s="268"/>
      <c r="AN64" s="3" t="s">
        <v>4</v>
      </c>
      <c r="AO64" s="265"/>
      <c r="AP64" s="266"/>
      <c r="AQ64" s="267"/>
      <c r="AR64" s="271"/>
      <c r="AS64" s="268"/>
      <c r="AT64" s="3" t="s">
        <v>4</v>
      </c>
      <c r="AU64" s="265"/>
      <c r="AV64" s="266"/>
      <c r="AW64" s="267"/>
    </row>
    <row r="65" spans="1:49" ht="12" customHeight="1" thickBot="1" x14ac:dyDescent="0.35">
      <c r="A65" s="282"/>
      <c r="B65" s="271"/>
      <c r="C65" s="269"/>
      <c r="D65" s="6" t="s">
        <v>5</v>
      </c>
      <c r="E65" s="1">
        <v>0</v>
      </c>
      <c r="F65" s="13">
        <f>E65*E70/100</f>
        <v>0</v>
      </c>
      <c r="G65" s="14" t="s">
        <v>32</v>
      </c>
      <c r="H65" s="271"/>
      <c r="I65" s="269"/>
      <c r="J65" s="6" t="s">
        <v>5</v>
      </c>
      <c r="K65" s="1">
        <v>0</v>
      </c>
      <c r="L65" s="13">
        <f>K65*K70/100</f>
        <v>0</v>
      </c>
      <c r="M65" s="14" t="s">
        <v>32</v>
      </c>
      <c r="N65" s="271"/>
      <c r="O65" s="269"/>
      <c r="P65" s="6" t="s">
        <v>5</v>
      </c>
      <c r="Q65" s="1">
        <v>0</v>
      </c>
      <c r="R65" s="13">
        <f>Q65*Q70/100</f>
        <v>0</v>
      </c>
      <c r="S65" s="14" t="s">
        <v>32</v>
      </c>
      <c r="T65" s="271"/>
      <c r="U65" s="269"/>
      <c r="V65" s="6" t="s">
        <v>5</v>
      </c>
      <c r="W65" s="1">
        <v>0</v>
      </c>
      <c r="X65" s="13">
        <f>W65*W70/100</f>
        <v>0</v>
      </c>
      <c r="Y65" s="14" t="s">
        <v>32</v>
      </c>
      <c r="Z65" s="271"/>
      <c r="AA65" s="269"/>
      <c r="AB65" s="6" t="s">
        <v>5</v>
      </c>
      <c r="AC65" s="1">
        <v>0</v>
      </c>
      <c r="AD65" s="13">
        <f>AC65*AC70/100</f>
        <v>0</v>
      </c>
      <c r="AE65" s="14" t="s">
        <v>32</v>
      </c>
      <c r="AF65" s="271"/>
      <c r="AG65" s="269"/>
      <c r="AH65" s="6" t="s">
        <v>5</v>
      </c>
      <c r="AI65" s="1">
        <v>0</v>
      </c>
      <c r="AJ65" s="13">
        <f>AI65*AI70/100</f>
        <v>0</v>
      </c>
      <c r="AK65" s="14" t="s">
        <v>32</v>
      </c>
      <c r="AL65" s="271"/>
      <c r="AM65" s="269"/>
      <c r="AN65" s="6" t="s">
        <v>5</v>
      </c>
      <c r="AO65" s="1">
        <v>0</v>
      </c>
      <c r="AP65" s="13">
        <f>AO65*AO70/100</f>
        <v>0</v>
      </c>
      <c r="AQ65" s="14" t="s">
        <v>32</v>
      </c>
      <c r="AR65" s="271"/>
      <c r="AS65" s="269"/>
      <c r="AT65" s="6" t="s">
        <v>5</v>
      </c>
      <c r="AU65" s="1">
        <v>0</v>
      </c>
      <c r="AV65" s="13">
        <f>AU65*AU70/100</f>
        <v>0</v>
      </c>
      <c r="AW65" s="14" t="s">
        <v>32</v>
      </c>
    </row>
    <row r="66" spans="1:49" ht="12" customHeight="1" thickBot="1" x14ac:dyDescent="0.35">
      <c r="A66" s="282"/>
      <c r="B66" s="271"/>
      <c r="C66" s="268"/>
      <c r="D66" s="2" t="s">
        <v>4</v>
      </c>
      <c r="E66" s="265"/>
      <c r="F66" s="266"/>
      <c r="G66" s="267"/>
      <c r="H66" s="271"/>
      <c r="I66" s="268"/>
      <c r="J66" s="2" t="s">
        <v>4</v>
      </c>
      <c r="K66" s="265"/>
      <c r="L66" s="266"/>
      <c r="M66" s="267"/>
      <c r="N66" s="271"/>
      <c r="O66" s="268"/>
      <c r="P66" s="2" t="s">
        <v>4</v>
      </c>
      <c r="Q66" s="265"/>
      <c r="R66" s="266"/>
      <c r="S66" s="267"/>
      <c r="T66" s="271"/>
      <c r="U66" s="268"/>
      <c r="V66" s="2" t="s">
        <v>4</v>
      </c>
      <c r="W66" s="265"/>
      <c r="X66" s="266"/>
      <c r="Y66" s="267"/>
      <c r="Z66" s="271"/>
      <c r="AA66" s="268"/>
      <c r="AB66" s="2" t="s">
        <v>4</v>
      </c>
      <c r="AC66" s="265"/>
      <c r="AD66" s="266"/>
      <c r="AE66" s="267"/>
      <c r="AF66" s="271"/>
      <c r="AG66" s="268"/>
      <c r="AH66" s="2" t="s">
        <v>4</v>
      </c>
      <c r="AI66" s="265"/>
      <c r="AJ66" s="266"/>
      <c r="AK66" s="267"/>
      <c r="AL66" s="271"/>
      <c r="AM66" s="268"/>
      <c r="AN66" s="2" t="s">
        <v>4</v>
      </c>
      <c r="AO66" s="265"/>
      <c r="AP66" s="266"/>
      <c r="AQ66" s="267"/>
      <c r="AR66" s="271"/>
      <c r="AS66" s="268"/>
      <c r="AT66" s="2" t="s">
        <v>4</v>
      </c>
      <c r="AU66" s="265"/>
      <c r="AV66" s="266"/>
      <c r="AW66" s="267"/>
    </row>
    <row r="67" spans="1:49" ht="12" customHeight="1" thickBot="1" x14ac:dyDescent="0.35">
      <c r="A67" s="282"/>
      <c r="B67" s="271"/>
      <c r="C67" s="269"/>
      <c r="D67" s="5" t="s">
        <v>5</v>
      </c>
      <c r="E67" s="1">
        <v>0</v>
      </c>
      <c r="F67" s="13">
        <f>E67*E70/100</f>
        <v>0</v>
      </c>
      <c r="G67" s="14" t="s">
        <v>32</v>
      </c>
      <c r="H67" s="271"/>
      <c r="I67" s="269"/>
      <c r="J67" s="5" t="s">
        <v>5</v>
      </c>
      <c r="K67" s="1">
        <v>0</v>
      </c>
      <c r="L67" s="13">
        <f>K67*K70/100</f>
        <v>0</v>
      </c>
      <c r="M67" s="14" t="s">
        <v>32</v>
      </c>
      <c r="N67" s="271"/>
      <c r="O67" s="269"/>
      <c r="P67" s="5" t="s">
        <v>5</v>
      </c>
      <c r="Q67" s="1">
        <v>0</v>
      </c>
      <c r="R67" s="13">
        <f>Q67*Q70/100</f>
        <v>0</v>
      </c>
      <c r="S67" s="14" t="s">
        <v>32</v>
      </c>
      <c r="T67" s="271"/>
      <c r="U67" s="269"/>
      <c r="V67" s="5" t="s">
        <v>5</v>
      </c>
      <c r="W67" s="1">
        <v>0</v>
      </c>
      <c r="X67" s="13">
        <f>W67*W70/100</f>
        <v>0</v>
      </c>
      <c r="Y67" s="14" t="s">
        <v>32</v>
      </c>
      <c r="Z67" s="271"/>
      <c r="AA67" s="269"/>
      <c r="AB67" s="5" t="s">
        <v>5</v>
      </c>
      <c r="AC67" s="1">
        <v>0</v>
      </c>
      <c r="AD67" s="13">
        <f>AC67*AC70/100</f>
        <v>0</v>
      </c>
      <c r="AE67" s="14" t="s">
        <v>32</v>
      </c>
      <c r="AF67" s="271"/>
      <c r="AG67" s="269"/>
      <c r="AH67" s="5" t="s">
        <v>5</v>
      </c>
      <c r="AI67" s="1">
        <v>0</v>
      </c>
      <c r="AJ67" s="13">
        <f>AI67*AI70/100</f>
        <v>0</v>
      </c>
      <c r="AK67" s="14" t="s">
        <v>32</v>
      </c>
      <c r="AL67" s="271"/>
      <c r="AM67" s="269"/>
      <c r="AN67" s="5" t="s">
        <v>5</v>
      </c>
      <c r="AO67" s="1">
        <v>0</v>
      </c>
      <c r="AP67" s="13">
        <f>AO67*AO70/100</f>
        <v>0</v>
      </c>
      <c r="AQ67" s="14" t="s">
        <v>32</v>
      </c>
      <c r="AR67" s="271"/>
      <c r="AS67" s="269"/>
      <c r="AT67" s="5" t="s">
        <v>5</v>
      </c>
      <c r="AU67" s="1">
        <v>0</v>
      </c>
      <c r="AV67" s="13">
        <f>AU67*AU70/100</f>
        <v>0</v>
      </c>
      <c r="AW67" s="14" t="s">
        <v>32</v>
      </c>
    </row>
    <row r="68" spans="1:49" ht="12" customHeight="1" thickBot="1" x14ac:dyDescent="0.35">
      <c r="A68" s="282"/>
      <c r="B68" s="271"/>
      <c r="C68" s="268"/>
      <c r="D68" s="3" t="s">
        <v>4</v>
      </c>
      <c r="E68" s="265"/>
      <c r="F68" s="266"/>
      <c r="G68" s="267"/>
      <c r="H68" s="271"/>
      <c r="I68" s="268"/>
      <c r="J68" s="3" t="s">
        <v>4</v>
      </c>
      <c r="K68" s="265"/>
      <c r="L68" s="266"/>
      <c r="M68" s="267"/>
      <c r="N68" s="271"/>
      <c r="O68" s="268"/>
      <c r="P68" s="3" t="s">
        <v>4</v>
      </c>
      <c r="Q68" s="265"/>
      <c r="R68" s="266"/>
      <c r="S68" s="267"/>
      <c r="T68" s="271"/>
      <c r="U68" s="268"/>
      <c r="V68" s="3" t="s">
        <v>4</v>
      </c>
      <c r="W68" s="265"/>
      <c r="X68" s="266"/>
      <c r="Y68" s="267"/>
      <c r="Z68" s="271"/>
      <c r="AA68" s="268"/>
      <c r="AB68" s="3" t="s">
        <v>4</v>
      </c>
      <c r="AC68" s="265"/>
      <c r="AD68" s="266"/>
      <c r="AE68" s="267"/>
      <c r="AF68" s="271"/>
      <c r="AG68" s="268"/>
      <c r="AH68" s="3" t="s">
        <v>4</v>
      </c>
      <c r="AI68" s="265"/>
      <c r="AJ68" s="266"/>
      <c r="AK68" s="267"/>
      <c r="AL68" s="271"/>
      <c r="AM68" s="268"/>
      <c r="AN68" s="3" t="s">
        <v>4</v>
      </c>
      <c r="AO68" s="265"/>
      <c r="AP68" s="266"/>
      <c r="AQ68" s="267"/>
      <c r="AR68" s="271"/>
      <c r="AS68" s="268"/>
      <c r="AT68" s="3" t="s">
        <v>4</v>
      </c>
      <c r="AU68" s="265"/>
      <c r="AV68" s="266"/>
      <c r="AW68" s="267"/>
    </row>
    <row r="69" spans="1:49" ht="12" customHeight="1" thickBot="1" x14ac:dyDescent="0.35">
      <c r="A69" s="282"/>
      <c r="B69" s="272"/>
      <c r="C69" s="269"/>
      <c r="D69" s="6" t="s">
        <v>5</v>
      </c>
      <c r="E69" s="1">
        <v>0</v>
      </c>
      <c r="F69" s="13">
        <f>E69*E70/100</f>
        <v>0</v>
      </c>
      <c r="G69" s="14" t="s">
        <v>32</v>
      </c>
      <c r="H69" s="272"/>
      <c r="I69" s="269"/>
      <c r="J69" s="6" t="s">
        <v>5</v>
      </c>
      <c r="K69" s="1">
        <v>0</v>
      </c>
      <c r="L69" s="13">
        <f>K69*K70/100</f>
        <v>0</v>
      </c>
      <c r="M69" s="14" t="s">
        <v>32</v>
      </c>
      <c r="N69" s="272"/>
      <c r="O69" s="269"/>
      <c r="P69" s="6" t="s">
        <v>5</v>
      </c>
      <c r="Q69" s="1">
        <v>0</v>
      </c>
      <c r="R69" s="13">
        <f>Q69*Q70/100</f>
        <v>0</v>
      </c>
      <c r="S69" s="14" t="s">
        <v>32</v>
      </c>
      <c r="T69" s="272"/>
      <c r="U69" s="269"/>
      <c r="V69" s="6" t="s">
        <v>5</v>
      </c>
      <c r="W69" s="1">
        <v>0</v>
      </c>
      <c r="X69" s="13">
        <f>W69*W70/100</f>
        <v>0</v>
      </c>
      <c r="Y69" s="14" t="s">
        <v>32</v>
      </c>
      <c r="Z69" s="272"/>
      <c r="AA69" s="269"/>
      <c r="AB69" s="6" t="s">
        <v>5</v>
      </c>
      <c r="AC69" s="1">
        <v>0</v>
      </c>
      <c r="AD69" s="13">
        <f>AC69*AC70/100</f>
        <v>0</v>
      </c>
      <c r="AE69" s="14" t="s">
        <v>32</v>
      </c>
      <c r="AF69" s="272"/>
      <c r="AG69" s="269"/>
      <c r="AH69" s="6" t="s">
        <v>5</v>
      </c>
      <c r="AI69" s="1">
        <v>0</v>
      </c>
      <c r="AJ69" s="13">
        <f>AI69*AI70/100</f>
        <v>0</v>
      </c>
      <c r="AK69" s="14" t="s">
        <v>32</v>
      </c>
      <c r="AL69" s="272"/>
      <c r="AM69" s="269"/>
      <c r="AN69" s="6" t="s">
        <v>5</v>
      </c>
      <c r="AO69" s="1">
        <v>0</v>
      </c>
      <c r="AP69" s="13">
        <f>AO69*AO70/100</f>
        <v>0</v>
      </c>
      <c r="AQ69" s="14" t="s">
        <v>32</v>
      </c>
      <c r="AR69" s="272"/>
      <c r="AS69" s="269"/>
      <c r="AT69" s="6" t="s">
        <v>5</v>
      </c>
      <c r="AU69" s="1">
        <v>0</v>
      </c>
      <c r="AV69" s="13">
        <f>AU69*AU70/100</f>
        <v>0</v>
      </c>
      <c r="AW69" s="14" t="s">
        <v>32</v>
      </c>
    </row>
    <row r="70" spans="1:49" ht="12" customHeight="1" thickBot="1" x14ac:dyDescent="0.35">
      <c r="A70" s="282"/>
      <c r="B70" s="262" t="s">
        <v>15</v>
      </c>
      <c r="C70" s="263"/>
      <c r="D70" s="264"/>
      <c r="E70" s="7">
        <v>0</v>
      </c>
      <c r="F70" s="284" t="s">
        <v>32</v>
      </c>
      <c r="G70" s="285"/>
      <c r="H70" s="262" t="s">
        <v>15</v>
      </c>
      <c r="I70" s="263"/>
      <c r="J70" s="264"/>
      <c r="K70" s="7">
        <v>0</v>
      </c>
      <c r="L70" s="284" t="s">
        <v>32</v>
      </c>
      <c r="M70" s="285"/>
      <c r="N70" s="262" t="s">
        <v>15</v>
      </c>
      <c r="O70" s="263"/>
      <c r="P70" s="264"/>
      <c r="Q70" s="7">
        <v>0</v>
      </c>
      <c r="R70" s="284" t="s">
        <v>32</v>
      </c>
      <c r="S70" s="285"/>
      <c r="T70" s="262" t="s">
        <v>15</v>
      </c>
      <c r="U70" s="263"/>
      <c r="V70" s="264"/>
      <c r="W70" s="7">
        <v>0</v>
      </c>
      <c r="X70" s="284" t="s">
        <v>32</v>
      </c>
      <c r="Y70" s="285"/>
      <c r="Z70" s="262" t="s">
        <v>15</v>
      </c>
      <c r="AA70" s="263"/>
      <c r="AB70" s="264"/>
      <c r="AC70" s="7">
        <v>0</v>
      </c>
      <c r="AD70" s="284" t="s">
        <v>32</v>
      </c>
      <c r="AE70" s="285"/>
      <c r="AF70" s="262" t="s">
        <v>15</v>
      </c>
      <c r="AG70" s="263"/>
      <c r="AH70" s="264"/>
      <c r="AI70" s="7">
        <v>0</v>
      </c>
      <c r="AJ70" s="284" t="s">
        <v>32</v>
      </c>
      <c r="AK70" s="285"/>
      <c r="AL70" s="262" t="s">
        <v>15</v>
      </c>
      <c r="AM70" s="263"/>
      <c r="AN70" s="264"/>
      <c r="AO70" s="7"/>
      <c r="AP70" s="284" t="s">
        <v>32</v>
      </c>
      <c r="AQ70" s="285"/>
      <c r="AR70" s="262" t="s">
        <v>15</v>
      </c>
      <c r="AS70" s="263"/>
      <c r="AT70" s="264"/>
      <c r="AU70" s="7"/>
      <c r="AV70" s="284" t="s">
        <v>32</v>
      </c>
      <c r="AW70" s="285"/>
    </row>
    <row r="71" spans="1:49" ht="12" customHeight="1" thickBot="1" x14ac:dyDescent="0.35">
      <c r="A71" s="283"/>
      <c r="B71" s="275" t="s">
        <v>33</v>
      </c>
      <c r="C71" s="276"/>
      <c r="D71" s="277"/>
      <c r="E71" s="278"/>
      <c r="F71" s="279"/>
      <c r="G71" s="280"/>
      <c r="H71" s="275" t="s">
        <v>33</v>
      </c>
      <c r="I71" s="276"/>
      <c r="J71" s="277"/>
      <c r="K71" s="278"/>
      <c r="L71" s="279"/>
      <c r="M71" s="280"/>
      <c r="N71" s="275" t="s">
        <v>33</v>
      </c>
      <c r="O71" s="276"/>
      <c r="P71" s="277"/>
      <c r="Q71" s="278"/>
      <c r="R71" s="279"/>
      <c r="S71" s="280"/>
      <c r="T71" s="275" t="s">
        <v>33</v>
      </c>
      <c r="U71" s="276"/>
      <c r="V71" s="277"/>
      <c r="W71" s="278"/>
      <c r="X71" s="279"/>
      <c r="Y71" s="280"/>
      <c r="Z71" s="275" t="s">
        <v>33</v>
      </c>
      <c r="AA71" s="276"/>
      <c r="AB71" s="277"/>
      <c r="AC71" s="278"/>
      <c r="AD71" s="279"/>
      <c r="AE71" s="280"/>
      <c r="AF71" s="275" t="s">
        <v>33</v>
      </c>
      <c r="AG71" s="276"/>
      <c r="AH71" s="277"/>
      <c r="AI71" s="278"/>
      <c r="AJ71" s="279"/>
      <c r="AK71" s="280"/>
      <c r="AL71" s="275" t="s">
        <v>33</v>
      </c>
      <c r="AM71" s="276"/>
      <c r="AN71" s="277"/>
      <c r="AO71" s="278"/>
      <c r="AP71" s="279"/>
      <c r="AQ71" s="280"/>
      <c r="AR71" s="275" t="s">
        <v>33</v>
      </c>
      <c r="AS71" s="276"/>
      <c r="AT71" s="277"/>
      <c r="AU71" s="278"/>
      <c r="AV71" s="279"/>
      <c r="AW71" s="280"/>
    </row>
    <row r="72" spans="1:49" ht="12" customHeight="1" thickBot="1" x14ac:dyDescent="0.35">
      <c r="A72" s="281">
        <v>7</v>
      </c>
      <c r="B72" s="270" t="s">
        <v>3</v>
      </c>
      <c r="C72" s="268"/>
      <c r="D72" s="2" t="s">
        <v>4</v>
      </c>
      <c r="E72" s="265"/>
      <c r="F72" s="273"/>
      <c r="G72" s="274"/>
      <c r="H72" s="270" t="s">
        <v>3</v>
      </c>
      <c r="I72" s="268"/>
      <c r="J72" s="2" t="s">
        <v>4</v>
      </c>
      <c r="K72" s="265"/>
      <c r="L72" s="273"/>
      <c r="M72" s="274"/>
      <c r="N72" s="270" t="s">
        <v>3</v>
      </c>
      <c r="O72" s="268"/>
      <c r="P72" s="2" t="s">
        <v>4</v>
      </c>
      <c r="Q72" s="265"/>
      <c r="R72" s="273"/>
      <c r="S72" s="274"/>
      <c r="T72" s="270" t="s">
        <v>3</v>
      </c>
      <c r="U72" s="268"/>
      <c r="V72" s="2" t="s">
        <v>4</v>
      </c>
      <c r="W72" s="265"/>
      <c r="X72" s="273"/>
      <c r="Y72" s="274"/>
      <c r="Z72" s="270" t="s">
        <v>3</v>
      </c>
      <c r="AA72" s="268"/>
      <c r="AB72" s="2" t="s">
        <v>4</v>
      </c>
      <c r="AC72" s="265"/>
      <c r="AD72" s="273"/>
      <c r="AE72" s="274"/>
      <c r="AF72" s="270" t="s">
        <v>3</v>
      </c>
      <c r="AG72" s="268"/>
      <c r="AH72" s="2" t="s">
        <v>4</v>
      </c>
      <c r="AI72" s="265"/>
      <c r="AJ72" s="273"/>
      <c r="AK72" s="274"/>
      <c r="AL72" s="270" t="s">
        <v>3</v>
      </c>
      <c r="AM72" s="268"/>
      <c r="AN72" s="2" t="s">
        <v>4</v>
      </c>
      <c r="AO72" s="265"/>
      <c r="AP72" s="273"/>
      <c r="AQ72" s="274"/>
      <c r="AR72" s="270" t="s">
        <v>3</v>
      </c>
      <c r="AS72" s="268"/>
      <c r="AT72" s="2" t="s">
        <v>4</v>
      </c>
      <c r="AU72" s="265"/>
      <c r="AV72" s="273"/>
      <c r="AW72" s="274"/>
    </row>
    <row r="73" spans="1:49" ht="12" customHeight="1" thickBot="1" x14ac:dyDescent="0.35">
      <c r="A73" s="282"/>
      <c r="B73" s="271"/>
      <c r="C73" s="269"/>
      <c r="D73" s="5" t="s">
        <v>5</v>
      </c>
      <c r="E73" s="1">
        <v>0</v>
      </c>
      <c r="F73" s="13">
        <f>E73*E80/100</f>
        <v>0</v>
      </c>
      <c r="G73" s="15" t="s">
        <v>32</v>
      </c>
      <c r="H73" s="271"/>
      <c r="I73" s="269"/>
      <c r="J73" s="5" t="s">
        <v>5</v>
      </c>
      <c r="K73" s="1">
        <v>0</v>
      </c>
      <c r="L73" s="13">
        <f>K73*K80/100</f>
        <v>0</v>
      </c>
      <c r="M73" s="15" t="s">
        <v>32</v>
      </c>
      <c r="N73" s="271"/>
      <c r="O73" s="269"/>
      <c r="P73" s="5" t="s">
        <v>5</v>
      </c>
      <c r="Q73" s="1">
        <v>0</v>
      </c>
      <c r="R73" s="13">
        <f>Q73*Q80/100</f>
        <v>0</v>
      </c>
      <c r="S73" s="15" t="s">
        <v>32</v>
      </c>
      <c r="T73" s="271"/>
      <c r="U73" s="269"/>
      <c r="V73" s="5" t="s">
        <v>5</v>
      </c>
      <c r="W73" s="1">
        <v>0</v>
      </c>
      <c r="X73" s="13">
        <f>W73*W80/100</f>
        <v>0</v>
      </c>
      <c r="Y73" s="15" t="s">
        <v>32</v>
      </c>
      <c r="Z73" s="271"/>
      <c r="AA73" s="269"/>
      <c r="AB73" s="5" t="s">
        <v>5</v>
      </c>
      <c r="AC73" s="1">
        <v>0</v>
      </c>
      <c r="AD73" s="13">
        <f>AC73*AC80/100</f>
        <v>0</v>
      </c>
      <c r="AE73" s="15" t="s">
        <v>32</v>
      </c>
      <c r="AF73" s="271"/>
      <c r="AG73" s="269"/>
      <c r="AH73" s="5" t="s">
        <v>5</v>
      </c>
      <c r="AI73" s="1">
        <v>0</v>
      </c>
      <c r="AJ73" s="13">
        <f>AI73*AI80/100</f>
        <v>0</v>
      </c>
      <c r="AK73" s="15" t="s">
        <v>32</v>
      </c>
      <c r="AL73" s="271"/>
      <c r="AM73" s="269"/>
      <c r="AN73" s="5" t="s">
        <v>5</v>
      </c>
      <c r="AO73" s="1">
        <v>0</v>
      </c>
      <c r="AP73" s="13">
        <f>AO73*AO80/100</f>
        <v>0</v>
      </c>
      <c r="AQ73" s="15" t="s">
        <v>32</v>
      </c>
      <c r="AR73" s="271"/>
      <c r="AS73" s="269"/>
      <c r="AT73" s="5" t="s">
        <v>5</v>
      </c>
      <c r="AU73" s="1">
        <v>50</v>
      </c>
      <c r="AV73" s="13">
        <f>AU73*AU80/100</f>
        <v>0</v>
      </c>
      <c r="AW73" s="15" t="s">
        <v>32</v>
      </c>
    </row>
    <row r="74" spans="1:49" ht="12" customHeight="1" thickBot="1" x14ac:dyDescent="0.35">
      <c r="A74" s="282"/>
      <c r="B74" s="271"/>
      <c r="C74" s="268"/>
      <c r="D74" s="3" t="s">
        <v>4</v>
      </c>
      <c r="E74" s="265"/>
      <c r="F74" s="266"/>
      <c r="G74" s="267"/>
      <c r="H74" s="271"/>
      <c r="I74" s="268"/>
      <c r="J74" s="3" t="s">
        <v>4</v>
      </c>
      <c r="K74" s="265"/>
      <c r="L74" s="266"/>
      <c r="M74" s="267"/>
      <c r="N74" s="271"/>
      <c r="O74" s="268"/>
      <c r="P74" s="3" t="s">
        <v>4</v>
      </c>
      <c r="Q74" s="265"/>
      <c r="R74" s="266"/>
      <c r="S74" s="267"/>
      <c r="T74" s="271"/>
      <c r="U74" s="268"/>
      <c r="V74" s="3" t="s">
        <v>4</v>
      </c>
      <c r="W74" s="265"/>
      <c r="X74" s="266"/>
      <c r="Y74" s="267"/>
      <c r="Z74" s="271"/>
      <c r="AA74" s="268"/>
      <c r="AB74" s="3" t="s">
        <v>4</v>
      </c>
      <c r="AC74" s="265"/>
      <c r="AD74" s="266"/>
      <c r="AE74" s="267"/>
      <c r="AF74" s="271"/>
      <c r="AG74" s="268"/>
      <c r="AH74" s="3" t="s">
        <v>4</v>
      </c>
      <c r="AI74" s="265"/>
      <c r="AJ74" s="266"/>
      <c r="AK74" s="267"/>
      <c r="AL74" s="271"/>
      <c r="AM74" s="268"/>
      <c r="AN74" s="3" t="s">
        <v>4</v>
      </c>
      <c r="AO74" s="265"/>
      <c r="AP74" s="266"/>
      <c r="AQ74" s="267"/>
      <c r="AR74" s="271"/>
      <c r="AS74" s="268"/>
      <c r="AT74" s="3" t="s">
        <v>4</v>
      </c>
      <c r="AU74" s="265"/>
      <c r="AV74" s="266"/>
      <c r="AW74" s="267"/>
    </row>
    <row r="75" spans="1:49" ht="12" customHeight="1" thickBot="1" x14ac:dyDescent="0.35">
      <c r="A75" s="282"/>
      <c r="B75" s="271"/>
      <c r="C75" s="269"/>
      <c r="D75" s="6" t="s">
        <v>5</v>
      </c>
      <c r="E75" s="1">
        <v>0</v>
      </c>
      <c r="F75" s="13">
        <f>E75*E80/100</f>
        <v>0</v>
      </c>
      <c r="G75" s="14" t="s">
        <v>32</v>
      </c>
      <c r="H75" s="271"/>
      <c r="I75" s="269"/>
      <c r="J75" s="6" t="s">
        <v>5</v>
      </c>
      <c r="K75" s="1">
        <v>0</v>
      </c>
      <c r="L75" s="13">
        <f>K75*K80/100</f>
        <v>0</v>
      </c>
      <c r="M75" s="14" t="s">
        <v>32</v>
      </c>
      <c r="N75" s="271"/>
      <c r="O75" s="269"/>
      <c r="P75" s="6" t="s">
        <v>5</v>
      </c>
      <c r="Q75" s="1">
        <v>0</v>
      </c>
      <c r="R75" s="13">
        <f>Q75*Q80/100</f>
        <v>0</v>
      </c>
      <c r="S75" s="14" t="s">
        <v>32</v>
      </c>
      <c r="T75" s="271"/>
      <c r="U75" s="269"/>
      <c r="V75" s="6" t="s">
        <v>5</v>
      </c>
      <c r="W75" s="1">
        <v>0</v>
      </c>
      <c r="X75" s="13">
        <f>W75*W80/100</f>
        <v>0</v>
      </c>
      <c r="Y75" s="14" t="s">
        <v>32</v>
      </c>
      <c r="Z75" s="271"/>
      <c r="AA75" s="269"/>
      <c r="AB75" s="6" t="s">
        <v>5</v>
      </c>
      <c r="AC75" s="1">
        <v>0</v>
      </c>
      <c r="AD75" s="13">
        <f>AC75*AC80/100</f>
        <v>0</v>
      </c>
      <c r="AE75" s="14" t="s">
        <v>32</v>
      </c>
      <c r="AF75" s="271"/>
      <c r="AG75" s="269"/>
      <c r="AH75" s="6" t="s">
        <v>5</v>
      </c>
      <c r="AI75" s="1">
        <v>0</v>
      </c>
      <c r="AJ75" s="13">
        <f>AI75*AI80/100</f>
        <v>0</v>
      </c>
      <c r="AK75" s="14" t="s">
        <v>32</v>
      </c>
      <c r="AL75" s="271"/>
      <c r="AM75" s="269"/>
      <c r="AN75" s="6" t="s">
        <v>5</v>
      </c>
      <c r="AO75" s="1">
        <v>0</v>
      </c>
      <c r="AP75" s="13">
        <f>AO75*AO80/100</f>
        <v>0</v>
      </c>
      <c r="AQ75" s="14" t="s">
        <v>32</v>
      </c>
      <c r="AR75" s="271"/>
      <c r="AS75" s="269"/>
      <c r="AT75" s="6" t="s">
        <v>5</v>
      </c>
      <c r="AU75" s="1">
        <v>0</v>
      </c>
      <c r="AV75" s="13">
        <f>AU75*AU80/100</f>
        <v>0</v>
      </c>
      <c r="AW75" s="14" t="s">
        <v>32</v>
      </c>
    </row>
    <row r="76" spans="1:49" ht="12" customHeight="1" thickBot="1" x14ac:dyDescent="0.35">
      <c r="A76" s="282"/>
      <c r="B76" s="271"/>
      <c r="C76" s="268"/>
      <c r="D76" s="2" t="s">
        <v>4</v>
      </c>
      <c r="E76" s="265"/>
      <c r="F76" s="266"/>
      <c r="G76" s="267"/>
      <c r="H76" s="271"/>
      <c r="I76" s="268"/>
      <c r="J76" s="2" t="s">
        <v>4</v>
      </c>
      <c r="K76" s="265"/>
      <c r="L76" s="266"/>
      <c r="M76" s="267"/>
      <c r="N76" s="271"/>
      <c r="O76" s="268"/>
      <c r="P76" s="2" t="s">
        <v>4</v>
      </c>
      <c r="Q76" s="265"/>
      <c r="R76" s="266"/>
      <c r="S76" s="267"/>
      <c r="T76" s="271"/>
      <c r="U76" s="268"/>
      <c r="V76" s="2" t="s">
        <v>4</v>
      </c>
      <c r="W76" s="265"/>
      <c r="X76" s="266"/>
      <c r="Y76" s="267"/>
      <c r="Z76" s="271"/>
      <c r="AA76" s="268"/>
      <c r="AB76" s="2" t="s">
        <v>4</v>
      </c>
      <c r="AC76" s="265"/>
      <c r="AD76" s="266"/>
      <c r="AE76" s="267"/>
      <c r="AF76" s="271"/>
      <c r="AG76" s="268"/>
      <c r="AH76" s="2" t="s">
        <v>4</v>
      </c>
      <c r="AI76" s="265"/>
      <c r="AJ76" s="266"/>
      <c r="AK76" s="267"/>
      <c r="AL76" s="271"/>
      <c r="AM76" s="268"/>
      <c r="AN76" s="2" t="s">
        <v>4</v>
      </c>
      <c r="AO76" s="265"/>
      <c r="AP76" s="266"/>
      <c r="AQ76" s="267"/>
      <c r="AR76" s="271"/>
      <c r="AS76" s="268"/>
      <c r="AT76" s="2" t="s">
        <v>4</v>
      </c>
      <c r="AU76" s="265"/>
      <c r="AV76" s="266"/>
      <c r="AW76" s="267"/>
    </row>
    <row r="77" spans="1:49" ht="12" customHeight="1" thickBot="1" x14ac:dyDescent="0.35">
      <c r="A77" s="282"/>
      <c r="B77" s="271"/>
      <c r="C77" s="269"/>
      <c r="D77" s="5" t="s">
        <v>5</v>
      </c>
      <c r="E77" s="1">
        <v>0</v>
      </c>
      <c r="F77" s="13">
        <f>E77*E80/100</f>
        <v>0</v>
      </c>
      <c r="G77" s="14" t="s">
        <v>32</v>
      </c>
      <c r="H77" s="271"/>
      <c r="I77" s="269"/>
      <c r="J77" s="5" t="s">
        <v>5</v>
      </c>
      <c r="K77" s="1">
        <v>0</v>
      </c>
      <c r="L77" s="13">
        <f>K77*K80/100</f>
        <v>0</v>
      </c>
      <c r="M77" s="14" t="s">
        <v>32</v>
      </c>
      <c r="N77" s="271"/>
      <c r="O77" s="269"/>
      <c r="P77" s="5" t="s">
        <v>5</v>
      </c>
      <c r="Q77" s="1">
        <v>0</v>
      </c>
      <c r="R77" s="13">
        <f>Q77*Q80/100</f>
        <v>0</v>
      </c>
      <c r="S77" s="14" t="s">
        <v>32</v>
      </c>
      <c r="T77" s="271"/>
      <c r="U77" s="269"/>
      <c r="V77" s="5" t="s">
        <v>5</v>
      </c>
      <c r="W77" s="1">
        <v>0</v>
      </c>
      <c r="X77" s="13">
        <f>W77*W80/100</f>
        <v>0</v>
      </c>
      <c r="Y77" s="14" t="s">
        <v>32</v>
      </c>
      <c r="Z77" s="271"/>
      <c r="AA77" s="269"/>
      <c r="AB77" s="5" t="s">
        <v>5</v>
      </c>
      <c r="AC77" s="1">
        <v>0</v>
      </c>
      <c r="AD77" s="13">
        <f>AC77*AC80/100</f>
        <v>0</v>
      </c>
      <c r="AE77" s="14" t="s">
        <v>32</v>
      </c>
      <c r="AF77" s="271"/>
      <c r="AG77" s="269"/>
      <c r="AH77" s="5" t="s">
        <v>5</v>
      </c>
      <c r="AI77" s="1">
        <v>0</v>
      </c>
      <c r="AJ77" s="13">
        <f>AI77*AI80/100</f>
        <v>0</v>
      </c>
      <c r="AK77" s="14" t="s">
        <v>32</v>
      </c>
      <c r="AL77" s="271"/>
      <c r="AM77" s="269"/>
      <c r="AN77" s="5" t="s">
        <v>5</v>
      </c>
      <c r="AO77" s="1">
        <v>0</v>
      </c>
      <c r="AP77" s="13">
        <f>AO77*AO80/100</f>
        <v>0</v>
      </c>
      <c r="AQ77" s="14" t="s">
        <v>32</v>
      </c>
      <c r="AR77" s="271"/>
      <c r="AS77" s="269"/>
      <c r="AT77" s="5" t="s">
        <v>5</v>
      </c>
      <c r="AU77" s="1">
        <v>0</v>
      </c>
      <c r="AV77" s="13">
        <f>AU77*AU80/100</f>
        <v>0</v>
      </c>
      <c r="AW77" s="14" t="s">
        <v>32</v>
      </c>
    </row>
    <row r="78" spans="1:49" ht="12" customHeight="1" thickBot="1" x14ac:dyDescent="0.35">
      <c r="A78" s="282"/>
      <c r="B78" s="271"/>
      <c r="C78" s="268"/>
      <c r="D78" s="3" t="s">
        <v>4</v>
      </c>
      <c r="E78" s="265"/>
      <c r="F78" s="266"/>
      <c r="G78" s="267"/>
      <c r="H78" s="271"/>
      <c r="I78" s="268"/>
      <c r="J78" s="3" t="s">
        <v>4</v>
      </c>
      <c r="K78" s="265"/>
      <c r="L78" s="266"/>
      <c r="M78" s="267"/>
      <c r="N78" s="271"/>
      <c r="O78" s="268"/>
      <c r="P78" s="3" t="s">
        <v>4</v>
      </c>
      <c r="Q78" s="265"/>
      <c r="R78" s="266"/>
      <c r="S78" s="267"/>
      <c r="T78" s="271"/>
      <c r="U78" s="268"/>
      <c r="V78" s="3" t="s">
        <v>4</v>
      </c>
      <c r="W78" s="265"/>
      <c r="X78" s="266"/>
      <c r="Y78" s="267"/>
      <c r="Z78" s="271"/>
      <c r="AA78" s="268"/>
      <c r="AB78" s="3" t="s">
        <v>4</v>
      </c>
      <c r="AC78" s="265"/>
      <c r="AD78" s="266"/>
      <c r="AE78" s="267"/>
      <c r="AF78" s="271"/>
      <c r="AG78" s="268"/>
      <c r="AH78" s="3" t="s">
        <v>4</v>
      </c>
      <c r="AI78" s="265"/>
      <c r="AJ78" s="266"/>
      <c r="AK78" s="267"/>
      <c r="AL78" s="271"/>
      <c r="AM78" s="268"/>
      <c r="AN78" s="3" t="s">
        <v>4</v>
      </c>
      <c r="AO78" s="265"/>
      <c r="AP78" s="266"/>
      <c r="AQ78" s="267"/>
      <c r="AR78" s="271"/>
      <c r="AS78" s="268"/>
      <c r="AT78" s="3" t="s">
        <v>4</v>
      </c>
      <c r="AU78" s="265"/>
      <c r="AV78" s="266"/>
      <c r="AW78" s="267"/>
    </row>
    <row r="79" spans="1:49" ht="12" customHeight="1" thickBot="1" x14ac:dyDescent="0.35">
      <c r="A79" s="282"/>
      <c r="B79" s="272"/>
      <c r="C79" s="269"/>
      <c r="D79" s="6" t="s">
        <v>5</v>
      </c>
      <c r="E79" s="1">
        <v>0</v>
      </c>
      <c r="F79" s="13">
        <f>E79*E80/100</f>
        <v>0</v>
      </c>
      <c r="G79" s="14" t="s">
        <v>32</v>
      </c>
      <c r="H79" s="272"/>
      <c r="I79" s="269"/>
      <c r="J79" s="6" t="s">
        <v>5</v>
      </c>
      <c r="K79" s="1">
        <v>0</v>
      </c>
      <c r="L79" s="13">
        <f>K79*K80/100</f>
        <v>0</v>
      </c>
      <c r="M79" s="14" t="s">
        <v>32</v>
      </c>
      <c r="N79" s="272"/>
      <c r="O79" s="269"/>
      <c r="P79" s="6" t="s">
        <v>5</v>
      </c>
      <c r="Q79" s="1">
        <v>0</v>
      </c>
      <c r="R79" s="13">
        <f>Q79*Q80/100</f>
        <v>0</v>
      </c>
      <c r="S79" s="14" t="s">
        <v>32</v>
      </c>
      <c r="T79" s="272"/>
      <c r="U79" s="269"/>
      <c r="V79" s="6" t="s">
        <v>5</v>
      </c>
      <c r="W79" s="1">
        <v>0</v>
      </c>
      <c r="X79" s="13">
        <f>W79*W80/100</f>
        <v>0</v>
      </c>
      <c r="Y79" s="14" t="s">
        <v>32</v>
      </c>
      <c r="Z79" s="272"/>
      <c r="AA79" s="269"/>
      <c r="AB79" s="6" t="s">
        <v>5</v>
      </c>
      <c r="AC79" s="1">
        <v>0</v>
      </c>
      <c r="AD79" s="13">
        <f>AC79*AC80/100</f>
        <v>0</v>
      </c>
      <c r="AE79" s="14" t="s">
        <v>32</v>
      </c>
      <c r="AF79" s="272"/>
      <c r="AG79" s="269"/>
      <c r="AH79" s="6" t="s">
        <v>5</v>
      </c>
      <c r="AI79" s="1">
        <v>0</v>
      </c>
      <c r="AJ79" s="13">
        <f>AI79*AI80/100</f>
        <v>0</v>
      </c>
      <c r="AK79" s="14" t="s">
        <v>32</v>
      </c>
      <c r="AL79" s="272"/>
      <c r="AM79" s="269"/>
      <c r="AN79" s="6" t="s">
        <v>5</v>
      </c>
      <c r="AO79" s="1">
        <v>0</v>
      </c>
      <c r="AP79" s="13">
        <f>AO79*AO80/100</f>
        <v>0</v>
      </c>
      <c r="AQ79" s="14" t="s">
        <v>32</v>
      </c>
      <c r="AR79" s="272"/>
      <c r="AS79" s="269"/>
      <c r="AT79" s="6" t="s">
        <v>5</v>
      </c>
      <c r="AU79" s="1">
        <v>0</v>
      </c>
      <c r="AV79" s="13">
        <f>AU79*AU80/100</f>
        <v>0</v>
      </c>
      <c r="AW79" s="14" t="s">
        <v>32</v>
      </c>
    </row>
    <row r="80" spans="1:49" ht="12" customHeight="1" thickBot="1" x14ac:dyDescent="0.35">
      <c r="A80" s="282"/>
      <c r="B80" s="262" t="s">
        <v>15</v>
      </c>
      <c r="C80" s="263"/>
      <c r="D80" s="264"/>
      <c r="E80" s="7">
        <v>0</v>
      </c>
      <c r="F80" s="284" t="s">
        <v>32</v>
      </c>
      <c r="G80" s="285"/>
      <c r="H80" s="262" t="s">
        <v>15</v>
      </c>
      <c r="I80" s="263"/>
      <c r="J80" s="264"/>
      <c r="K80" s="7"/>
      <c r="L80" s="284" t="s">
        <v>32</v>
      </c>
      <c r="M80" s="285"/>
      <c r="N80" s="262" t="s">
        <v>15</v>
      </c>
      <c r="O80" s="263"/>
      <c r="P80" s="264"/>
      <c r="Q80" s="7"/>
      <c r="R80" s="284" t="s">
        <v>32</v>
      </c>
      <c r="S80" s="285"/>
      <c r="T80" s="262" t="s">
        <v>15</v>
      </c>
      <c r="U80" s="263"/>
      <c r="V80" s="264"/>
      <c r="W80" s="7"/>
      <c r="X80" s="284" t="s">
        <v>32</v>
      </c>
      <c r="Y80" s="285"/>
      <c r="Z80" s="262" t="s">
        <v>15</v>
      </c>
      <c r="AA80" s="263"/>
      <c r="AB80" s="264"/>
      <c r="AC80" s="7"/>
      <c r="AD80" s="284" t="s">
        <v>32</v>
      </c>
      <c r="AE80" s="285"/>
      <c r="AF80" s="262" t="s">
        <v>15</v>
      </c>
      <c r="AG80" s="263"/>
      <c r="AH80" s="264"/>
      <c r="AI80" s="7"/>
      <c r="AJ80" s="284" t="s">
        <v>32</v>
      </c>
      <c r="AK80" s="285"/>
      <c r="AL80" s="262" t="s">
        <v>15</v>
      </c>
      <c r="AM80" s="263"/>
      <c r="AN80" s="264"/>
      <c r="AO80" s="7">
        <v>0</v>
      </c>
      <c r="AP80" s="284" t="s">
        <v>32</v>
      </c>
      <c r="AQ80" s="285"/>
      <c r="AR80" s="262" t="s">
        <v>15</v>
      </c>
      <c r="AS80" s="263"/>
      <c r="AT80" s="264"/>
      <c r="AU80" s="7"/>
      <c r="AV80" s="284" t="s">
        <v>32</v>
      </c>
      <c r="AW80" s="285"/>
    </row>
    <row r="81" spans="1:49" ht="12" customHeight="1" thickBot="1" x14ac:dyDescent="0.35">
      <c r="A81" s="283"/>
      <c r="B81" s="275" t="s">
        <v>33</v>
      </c>
      <c r="C81" s="276"/>
      <c r="D81" s="277"/>
      <c r="E81" s="278"/>
      <c r="F81" s="279"/>
      <c r="G81" s="280"/>
      <c r="H81" s="275" t="s">
        <v>33</v>
      </c>
      <c r="I81" s="276"/>
      <c r="J81" s="277"/>
      <c r="K81" s="278"/>
      <c r="L81" s="279"/>
      <c r="M81" s="280"/>
      <c r="N81" s="275" t="s">
        <v>33</v>
      </c>
      <c r="O81" s="276"/>
      <c r="P81" s="277"/>
      <c r="Q81" s="278"/>
      <c r="R81" s="279"/>
      <c r="S81" s="280"/>
      <c r="T81" s="275" t="s">
        <v>33</v>
      </c>
      <c r="U81" s="276"/>
      <c r="V81" s="277"/>
      <c r="W81" s="278"/>
      <c r="X81" s="279"/>
      <c r="Y81" s="280"/>
      <c r="Z81" s="275" t="s">
        <v>33</v>
      </c>
      <c r="AA81" s="276"/>
      <c r="AB81" s="277"/>
      <c r="AC81" s="278"/>
      <c r="AD81" s="279"/>
      <c r="AE81" s="280"/>
      <c r="AF81" s="275" t="s">
        <v>33</v>
      </c>
      <c r="AG81" s="276"/>
      <c r="AH81" s="277"/>
      <c r="AI81" s="278"/>
      <c r="AJ81" s="279"/>
      <c r="AK81" s="280"/>
      <c r="AL81" s="275" t="s">
        <v>33</v>
      </c>
      <c r="AM81" s="276"/>
      <c r="AN81" s="277"/>
      <c r="AO81" s="278"/>
      <c r="AP81" s="279"/>
      <c r="AQ81" s="280"/>
      <c r="AR81" s="275" t="s">
        <v>33</v>
      </c>
      <c r="AS81" s="276"/>
      <c r="AT81" s="277"/>
      <c r="AU81" s="278"/>
      <c r="AV81" s="279"/>
      <c r="AW81" s="280"/>
    </row>
  </sheetData>
  <mergeCells count="794">
    <mergeCell ref="AU81:AW81"/>
    <mergeCell ref="AU31:AW31"/>
    <mergeCell ref="AV40:AW40"/>
    <mergeCell ref="K41:M41"/>
    <mergeCell ref="Q41:S41"/>
    <mergeCell ref="W41:Y41"/>
    <mergeCell ref="AC41:AE41"/>
    <mergeCell ref="AI41:AK41"/>
    <mergeCell ref="AO41:AQ41"/>
    <mergeCell ref="AU41:AW41"/>
    <mergeCell ref="X50:Y50"/>
    <mergeCell ref="AD50:AE50"/>
    <mergeCell ref="AJ50:AK50"/>
    <mergeCell ref="AP50:AQ50"/>
    <mergeCell ref="AV50:AW50"/>
    <mergeCell ref="AU74:AW74"/>
    <mergeCell ref="AO76:AQ76"/>
    <mergeCell ref="AU76:AW76"/>
    <mergeCell ref="AO78:AQ78"/>
    <mergeCell ref="AU78:AW78"/>
    <mergeCell ref="T52:T59"/>
    <mergeCell ref="AU62:AW62"/>
    <mergeCell ref="AC64:AE64"/>
    <mergeCell ref="AG64:AG65"/>
    <mergeCell ref="AP70:AQ70"/>
    <mergeCell ref="AV70:AW70"/>
    <mergeCell ref="F80:G80"/>
    <mergeCell ref="L80:M80"/>
    <mergeCell ref="R80:S80"/>
    <mergeCell ref="X80:Y80"/>
    <mergeCell ref="AD80:AE80"/>
    <mergeCell ref="AJ80:AK80"/>
    <mergeCell ref="AP80:AQ80"/>
    <mergeCell ref="AV80:AW80"/>
    <mergeCell ref="K71:M71"/>
    <mergeCell ref="Q71:S71"/>
    <mergeCell ref="W71:Y71"/>
    <mergeCell ref="AC71:AE71"/>
    <mergeCell ref="AI71:AK71"/>
    <mergeCell ref="AO71:AQ71"/>
    <mergeCell ref="AU71:AW71"/>
    <mergeCell ref="AO74:AQ74"/>
    <mergeCell ref="Q72:S72"/>
    <mergeCell ref="U72:U73"/>
    <mergeCell ref="W72:Y72"/>
    <mergeCell ref="Z72:Z79"/>
    <mergeCell ref="AA72:AA73"/>
    <mergeCell ref="AC72:AE72"/>
    <mergeCell ref="AV60:AW60"/>
    <mergeCell ref="K51:M51"/>
    <mergeCell ref="Q51:S51"/>
    <mergeCell ref="W51:Y51"/>
    <mergeCell ref="AC51:AE51"/>
    <mergeCell ref="AI51:AK51"/>
    <mergeCell ref="AO51:AQ51"/>
    <mergeCell ref="AU51:AW51"/>
    <mergeCell ref="Q54:S54"/>
    <mergeCell ref="U54:U55"/>
    <mergeCell ref="W54:Y54"/>
    <mergeCell ref="AA54:AA55"/>
    <mergeCell ref="AC54:AE54"/>
    <mergeCell ref="Q58:S58"/>
    <mergeCell ref="AO52:AQ52"/>
    <mergeCell ref="Q52:S52"/>
    <mergeCell ref="W52:Y52"/>
    <mergeCell ref="T51:V51"/>
    <mergeCell ref="Z51:AB51"/>
    <mergeCell ref="AF51:AH51"/>
    <mergeCell ref="AL51:AN51"/>
    <mergeCell ref="AR51:AT51"/>
    <mergeCell ref="AU54:AW54"/>
    <mergeCell ref="Q56:S56"/>
    <mergeCell ref="AD20:AE20"/>
    <mergeCell ref="AJ20:AK20"/>
    <mergeCell ref="AP20:AQ20"/>
    <mergeCell ref="AV20:AW20"/>
    <mergeCell ref="R20:S20"/>
    <mergeCell ref="L20:M20"/>
    <mergeCell ref="AV30:AW30"/>
    <mergeCell ref="F30:G30"/>
    <mergeCell ref="L30:M30"/>
    <mergeCell ref="R30:S30"/>
    <mergeCell ref="E24:G24"/>
    <mergeCell ref="K24:M24"/>
    <mergeCell ref="Q24:S24"/>
    <mergeCell ref="W24:Y24"/>
    <mergeCell ref="AC24:AE24"/>
    <mergeCell ref="AU22:AW22"/>
    <mergeCell ref="AI22:AK22"/>
    <mergeCell ref="AO22:AQ22"/>
    <mergeCell ref="AR21:AT21"/>
    <mergeCell ref="K21:M21"/>
    <mergeCell ref="Q21:S21"/>
    <mergeCell ref="W21:Y21"/>
    <mergeCell ref="AC21:AE21"/>
    <mergeCell ref="X30:Y30"/>
    <mergeCell ref="K31:M31"/>
    <mergeCell ref="Q31:S31"/>
    <mergeCell ref="W31:Y31"/>
    <mergeCell ref="AC31:AE31"/>
    <mergeCell ref="AI31:AK31"/>
    <mergeCell ref="AO31:AQ31"/>
    <mergeCell ref="AC32:AE32"/>
    <mergeCell ref="AG32:AG33"/>
    <mergeCell ref="AI32:AK32"/>
    <mergeCell ref="AM32:AM33"/>
    <mergeCell ref="AO32:AQ32"/>
    <mergeCell ref="AD30:AE30"/>
    <mergeCell ref="AJ30:AK30"/>
    <mergeCell ref="AP30:AQ30"/>
    <mergeCell ref="AP40:AQ40"/>
    <mergeCell ref="AJ40:AK40"/>
    <mergeCell ref="AD40:AE40"/>
    <mergeCell ref="X40:Y40"/>
    <mergeCell ref="R40:S40"/>
    <mergeCell ref="AG36:AG37"/>
    <mergeCell ref="AM36:AM37"/>
    <mergeCell ref="AG34:AG35"/>
    <mergeCell ref="Z40:AB40"/>
    <mergeCell ref="AF40:AH40"/>
    <mergeCell ref="AL40:AN40"/>
    <mergeCell ref="A12:A21"/>
    <mergeCell ref="H11:M11"/>
    <mergeCell ref="N11:S11"/>
    <mergeCell ref="T11:Y11"/>
    <mergeCell ref="A9:A11"/>
    <mergeCell ref="A1:AU1"/>
    <mergeCell ref="F20:G20"/>
    <mergeCell ref="T22:T29"/>
    <mergeCell ref="T12:T19"/>
    <mergeCell ref="AM14:AM15"/>
    <mergeCell ref="AS14:AS15"/>
    <mergeCell ref="AG12:AG13"/>
    <mergeCell ref="AM12:AM13"/>
    <mergeCell ref="AS12:AS13"/>
    <mergeCell ref="O12:O13"/>
    <mergeCell ref="U12:U13"/>
    <mergeCell ref="AA12:AA13"/>
    <mergeCell ref="C12:C13"/>
    <mergeCell ref="I12:I13"/>
    <mergeCell ref="AM16:AM17"/>
    <mergeCell ref="AS16:AS17"/>
    <mergeCell ref="AM18:AM19"/>
    <mergeCell ref="AS18:AS19"/>
    <mergeCell ref="X20:Y20"/>
    <mergeCell ref="C16:C17"/>
    <mergeCell ref="I16:I17"/>
    <mergeCell ref="O16:O17"/>
    <mergeCell ref="AU16:AW16"/>
    <mergeCell ref="W16:Y16"/>
    <mergeCell ref="AI16:AK16"/>
    <mergeCell ref="B20:D20"/>
    <mergeCell ref="C18:C19"/>
    <mergeCell ref="I18:I19"/>
    <mergeCell ref="O18:O19"/>
    <mergeCell ref="U18:U19"/>
    <mergeCell ref="AA18:AA19"/>
    <mergeCell ref="AG18:AG19"/>
    <mergeCell ref="U16:U17"/>
    <mergeCell ref="AA16:AA17"/>
    <mergeCell ref="AG16:AG17"/>
    <mergeCell ref="B12:B19"/>
    <mergeCell ref="C14:C15"/>
    <mergeCell ref="I14:I15"/>
    <mergeCell ref="O14:O15"/>
    <mergeCell ref="U14:U15"/>
    <mergeCell ref="AA14:AA15"/>
    <mergeCell ref="AG14:AG15"/>
    <mergeCell ref="W12:Y12"/>
    <mergeCell ref="AU21:AW21"/>
    <mergeCell ref="U22:U23"/>
    <mergeCell ref="AA22:AA23"/>
    <mergeCell ref="C22:C23"/>
    <mergeCell ref="I22:I23"/>
    <mergeCell ref="E22:G22"/>
    <mergeCell ref="K22:M22"/>
    <mergeCell ref="Q22:S22"/>
    <mergeCell ref="W22:Y22"/>
    <mergeCell ref="AC22:AE22"/>
    <mergeCell ref="N22:N29"/>
    <mergeCell ref="Z22:Z29"/>
    <mergeCell ref="C24:C25"/>
    <mergeCell ref="C28:C29"/>
    <mergeCell ref="I28:I29"/>
    <mergeCell ref="O28:O29"/>
    <mergeCell ref="U28:U29"/>
    <mergeCell ref="AA28:AA29"/>
    <mergeCell ref="AG28:AG29"/>
    <mergeCell ref="E28:G28"/>
    <mergeCell ref="K28:M28"/>
    <mergeCell ref="Q28:S28"/>
    <mergeCell ref="W28:Y28"/>
    <mergeCell ref="AU28:AW28"/>
    <mergeCell ref="C32:C33"/>
    <mergeCell ref="E32:G32"/>
    <mergeCell ref="I32:I33"/>
    <mergeCell ref="K32:M32"/>
    <mergeCell ref="O32:O33"/>
    <mergeCell ref="Q32:S32"/>
    <mergeCell ref="U32:U33"/>
    <mergeCell ref="W32:Y32"/>
    <mergeCell ref="AA32:AA33"/>
    <mergeCell ref="T32:T39"/>
    <mergeCell ref="C34:C35"/>
    <mergeCell ref="I34:I35"/>
    <mergeCell ref="U36:U37"/>
    <mergeCell ref="AA36:AA37"/>
    <mergeCell ref="U34:U35"/>
    <mergeCell ref="AA34:AA35"/>
    <mergeCell ref="E34:G34"/>
    <mergeCell ref="K34:M34"/>
    <mergeCell ref="Q34:S34"/>
    <mergeCell ref="W34:Y34"/>
    <mergeCell ref="C38:C39"/>
    <mergeCell ref="E38:G38"/>
    <mergeCell ref="I38:I39"/>
    <mergeCell ref="K38:M38"/>
    <mergeCell ref="AU46:AW46"/>
    <mergeCell ref="W44:Y44"/>
    <mergeCell ref="AA44:AA45"/>
    <mergeCell ref="AM42:AM43"/>
    <mergeCell ref="AO42:AQ42"/>
    <mergeCell ref="AS42:AS43"/>
    <mergeCell ref="AU42:AW42"/>
    <mergeCell ref="T42:T49"/>
    <mergeCell ref="AO44:AQ44"/>
    <mergeCell ref="AS44:AS45"/>
    <mergeCell ref="AU44:AW44"/>
    <mergeCell ref="W46:Y46"/>
    <mergeCell ref="AC46:AE46"/>
    <mergeCell ref="AI46:AK46"/>
    <mergeCell ref="AO46:AQ46"/>
    <mergeCell ref="U46:U47"/>
    <mergeCell ref="AA46:AA47"/>
    <mergeCell ref="AG46:AG47"/>
    <mergeCell ref="AU48:AW48"/>
    <mergeCell ref="K61:M61"/>
    <mergeCell ref="Q61:S61"/>
    <mergeCell ref="W61:Y61"/>
    <mergeCell ref="AC61:AE61"/>
    <mergeCell ref="AI61:AK61"/>
    <mergeCell ref="U64:U65"/>
    <mergeCell ref="W64:Y64"/>
    <mergeCell ref="AA64:AA65"/>
    <mergeCell ref="T61:V61"/>
    <mergeCell ref="Z61:AB61"/>
    <mergeCell ref="AF61:AH61"/>
    <mergeCell ref="AU61:AW61"/>
    <mergeCell ref="A3:G8"/>
    <mergeCell ref="AR3:AW5"/>
    <mergeCell ref="I3:M3"/>
    <mergeCell ref="H4:M4"/>
    <mergeCell ref="I6:M6"/>
    <mergeCell ref="H7:M7"/>
    <mergeCell ref="T7:Y7"/>
    <mergeCell ref="Z7:AE7"/>
    <mergeCell ref="AF7:AK7"/>
    <mergeCell ref="AA6:AE6"/>
    <mergeCell ref="AG6:AK6"/>
    <mergeCell ref="AF8:AK8"/>
    <mergeCell ref="N8:S8"/>
    <mergeCell ref="T5:Y5"/>
    <mergeCell ref="H5:M5"/>
    <mergeCell ref="Z5:AE5"/>
    <mergeCell ref="B11:G11"/>
    <mergeCell ref="AS26:AS27"/>
    <mergeCell ref="AU26:AW26"/>
    <mergeCell ref="B61:D61"/>
    <mergeCell ref="E61:G61"/>
    <mergeCell ref="H61:J61"/>
    <mergeCell ref="N61:P61"/>
    <mergeCell ref="AI14:AK14"/>
    <mergeCell ref="AI18:AK18"/>
    <mergeCell ref="AS32:AS33"/>
    <mergeCell ref="AU32:AW32"/>
    <mergeCell ref="AR32:AR39"/>
    <mergeCell ref="U38:U39"/>
    <mergeCell ref="AA38:AA39"/>
    <mergeCell ref="AG38:AG39"/>
    <mergeCell ref="W38:Y38"/>
    <mergeCell ref="AC38:AE38"/>
    <mergeCell ref="AS36:AS37"/>
    <mergeCell ref="AM38:AM39"/>
    <mergeCell ref="AS38:AS39"/>
    <mergeCell ref="AU36:AW36"/>
    <mergeCell ref="AI38:AK38"/>
    <mergeCell ref="AO38:AQ38"/>
    <mergeCell ref="AU38:AW38"/>
    <mergeCell ref="AU34:AW34"/>
    <mergeCell ref="W36:Y36"/>
    <mergeCell ref="AC36:AE36"/>
    <mergeCell ref="AI36:AK36"/>
    <mergeCell ref="AO36:AQ36"/>
    <mergeCell ref="AC34:AE34"/>
    <mergeCell ref="AI34:AK34"/>
    <mergeCell ref="AO28:AQ28"/>
    <mergeCell ref="AS28:AS29"/>
    <mergeCell ref="AI28:AK28"/>
    <mergeCell ref="AF22:AF29"/>
    <mergeCell ref="AL22:AL29"/>
    <mergeCell ref="AI21:AK21"/>
    <mergeCell ref="AO21:AQ21"/>
    <mergeCell ref="E12:G12"/>
    <mergeCell ref="E14:G14"/>
    <mergeCell ref="E16:G16"/>
    <mergeCell ref="E18:G18"/>
    <mergeCell ref="Q12:S12"/>
    <mergeCell ref="Q14:S14"/>
    <mergeCell ref="Q16:S16"/>
    <mergeCell ref="Q18:S18"/>
    <mergeCell ref="W14:Y14"/>
    <mergeCell ref="W18:Y18"/>
    <mergeCell ref="AO12:AQ12"/>
    <mergeCell ref="AO14:AQ14"/>
    <mergeCell ref="AO16:AQ16"/>
    <mergeCell ref="AO18:AQ18"/>
    <mergeCell ref="AM28:AM29"/>
    <mergeCell ref="AC28:AE28"/>
    <mergeCell ref="AC12:AE12"/>
    <mergeCell ref="AU12:AW12"/>
    <mergeCell ref="AU14:AW14"/>
    <mergeCell ref="AU18:AW18"/>
    <mergeCell ref="H20:J20"/>
    <mergeCell ref="N20:P20"/>
    <mergeCell ref="T20:V20"/>
    <mergeCell ref="Z20:AB20"/>
    <mergeCell ref="AF20:AH20"/>
    <mergeCell ref="AL20:AN20"/>
    <mergeCell ref="AR20:AT20"/>
    <mergeCell ref="H12:H19"/>
    <mergeCell ref="N12:N19"/>
    <mergeCell ref="Z12:Z19"/>
    <mergeCell ref="AF12:AF19"/>
    <mergeCell ref="AL12:AL19"/>
    <mergeCell ref="AR12:AR19"/>
    <mergeCell ref="K12:M12"/>
    <mergeCell ref="K14:M14"/>
    <mergeCell ref="K16:M16"/>
    <mergeCell ref="K18:M18"/>
    <mergeCell ref="AC14:AE14"/>
    <mergeCell ref="AC16:AE16"/>
    <mergeCell ref="AC18:AE18"/>
    <mergeCell ref="AI12:AK12"/>
    <mergeCell ref="Z11:AE11"/>
    <mergeCell ref="AF11:AK11"/>
    <mergeCell ref="AL11:AQ11"/>
    <mergeCell ref="AR11:AW11"/>
    <mergeCell ref="O3:S3"/>
    <mergeCell ref="N4:S4"/>
    <mergeCell ref="U3:Y3"/>
    <mergeCell ref="T4:Y4"/>
    <mergeCell ref="AA3:AE3"/>
    <mergeCell ref="Z4:AE4"/>
    <mergeCell ref="AG3:AK3"/>
    <mergeCell ref="AF4:AK4"/>
    <mergeCell ref="AM3:AQ3"/>
    <mergeCell ref="AL4:AQ4"/>
    <mergeCell ref="N5:S5"/>
    <mergeCell ref="AL5:AQ5"/>
    <mergeCell ref="O6:S6"/>
    <mergeCell ref="N7:S7"/>
    <mergeCell ref="U6:Y6"/>
    <mergeCell ref="AM6:AQ6"/>
    <mergeCell ref="AL7:AQ7"/>
    <mergeCell ref="AL8:AQ8"/>
    <mergeCell ref="AR6:AW7"/>
    <mergeCell ref="AR8:AW8"/>
    <mergeCell ref="AU24:AW24"/>
    <mergeCell ref="C26:C27"/>
    <mergeCell ref="E26:G26"/>
    <mergeCell ref="I26:I27"/>
    <mergeCell ref="K26:M26"/>
    <mergeCell ref="O26:O27"/>
    <mergeCell ref="Q26:S26"/>
    <mergeCell ref="U26:U27"/>
    <mergeCell ref="W26:Y26"/>
    <mergeCell ref="AA26:AA27"/>
    <mergeCell ref="AC26:AE26"/>
    <mergeCell ref="AG26:AG27"/>
    <mergeCell ref="AI26:AK26"/>
    <mergeCell ref="AM26:AM27"/>
    <mergeCell ref="AO26:AQ26"/>
    <mergeCell ref="AR22:AR29"/>
    <mergeCell ref="I24:I25"/>
    <mergeCell ref="O24:O25"/>
    <mergeCell ref="U24:U25"/>
    <mergeCell ref="AA24:AA25"/>
    <mergeCell ref="AG24:AG25"/>
    <mergeCell ref="AM24:AM25"/>
    <mergeCell ref="AS24:AS25"/>
    <mergeCell ref="AG22:AG23"/>
    <mergeCell ref="AS34:AS35"/>
    <mergeCell ref="O34:O35"/>
    <mergeCell ref="C36:C37"/>
    <mergeCell ref="E36:G36"/>
    <mergeCell ref="I36:I37"/>
    <mergeCell ref="K36:M36"/>
    <mergeCell ref="O36:O37"/>
    <mergeCell ref="Q36:S36"/>
    <mergeCell ref="O38:O39"/>
    <mergeCell ref="Q38:S38"/>
    <mergeCell ref="AO34:AQ34"/>
    <mergeCell ref="AM34:AM35"/>
    <mergeCell ref="AR40:AT40"/>
    <mergeCell ref="C42:C43"/>
    <mergeCell ref="E42:G42"/>
    <mergeCell ref="I42:I43"/>
    <mergeCell ref="K42:M42"/>
    <mergeCell ref="O42:O43"/>
    <mergeCell ref="Q42:S42"/>
    <mergeCell ref="U42:U43"/>
    <mergeCell ref="W42:Y42"/>
    <mergeCell ref="AA42:AA43"/>
    <mergeCell ref="AC42:AE42"/>
    <mergeCell ref="AG42:AG43"/>
    <mergeCell ref="AI42:AK42"/>
    <mergeCell ref="AR41:AT41"/>
    <mergeCell ref="B40:D40"/>
    <mergeCell ref="H40:J40"/>
    <mergeCell ref="N40:P40"/>
    <mergeCell ref="T40:V40"/>
    <mergeCell ref="F40:G40"/>
    <mergeCell ref="L40:M40"/>
    <mergeCell ref="A42:A51"/>
    <mergeCell ref="B42:B49"/>
    <mergeCell ref="H42:H49"/>
    <mergeCell ref="N42:N49"/>
    <mergeCell ref="Z42:Z49"/>
    <mergeCell ref="AF42:AF49"/>
    <mergeCell ref="AL42:AL49"/>
    <mergeCell ref="AR42:AR49"/>
    <mergeCell ref="C44:C45"/>
    <mergeCell ref="E44:G44"/>
    <mergeCell ref="I44:I45"/>
    <mergeCell ref="K44:M44"/>
    <mergeCell ref="O44:O45"/>
    <mergeCell ref="Q44:S44"/>
    <mergeCell ref="U44:U45"/>
    <mergeCell ref="C48:C49"/>
    <mergeCell ref="I48:I49"/>
    <mergeCell ref="O48:O49"/>
    <mergeCell ref="AM44:AM45"/>
    <mergeCell ref="AM46:AM47"/>
    <mergeCell ref="E51:G51"/>
    <mergeCell ref="B51:D51"/>
    <mergeCell ref="H51:J51"/>
    <mergeCell ref="N51:P51"/>
    <mergeCell ref="AR31:AT31"/>
    <mergeCell ref="B21:D21"/>
    <mergeCell ref="E21:G21"/>
    <mergeCell ref="H21:J21"/>
    <mergeCell ref="N21:P21"/>
    <mergeCell ref="T21:V21"/>
    <mergeCell ref="Z21:AB21"/>
    <mergeCell ref="AF21:AH21"/>
    <mergeCell ref="AL21:AN21"/>
    <mergeCell ref="B30:D30"/>
    <mergeCell ref="H30:J30"/>
    <mergeCell ref="N30:P30"/>
    <mergeCell ref="T30:V30"/>
    <mergeCell ref="Z30:AB30"/>
    <mergeCell ref="AF30:AH30"/>
    <mergeCell ref="AL30:AN30"/>
    <mergeCell ref="AR30:AT30"/>
    <mergeCell ref="AI24:AK24"/>
    <mergeCell ref="AO24:AQ24"/>
    <mergeCell ref="B22:B29"/>
    <mergeCell ref="AM22:AM23"/>
    <mergeCell ref="AS22:AS23"/>
    <mergeCell ref="O22:O23"/>
    <mergeCell ref="H22:H29"/>
    <mergeCell ref="A22:A31"/>
    <mergeCell ref="A32:A41"/>
    <mergeCell ref="B32:B39"/>
    <mergeCell ref="H32:H39"/>
    <mergeCell ref="N32:N39"/>
    <mergeCell ref="Z32:Z39"/>
    <mergeCell ref="AF32:AF39"/>
    <mergeCell ref="AL32:AL39"/>
    <mergeCell ref="B41:D41"/>
    <mergeCell ref="E41:G41"/>
    <mergeCell ref="H41:J41"/>
    <mergeCell ref="N41:P41"/>
    <mergeCell ref="T41:V41"/>
    <mergeCell ref="Z41:AB41"/>
    <mergeCell ref="AF41:AH41"/>
    <mergeCell ref="AL41:AN41"/>
    <mergeCell ref="B31:D31"/>
    <mergeCell ref="E31:G31"/>
    <mergeCell ref="H31:J31"/>
    <mergeCell ref="N31:P31"/>
    <mergeCell ref="T31:V31"/>
    <mergeCell ref="Z31:AB31"/>
    <mergeCell ref="AF31:AH31"/>
    <mergeCell ref="AL31:AN31"/>
    <mergeCell ref="AS56:AS57"/>
    <mergeCell ref="AR52:AR59"/>
    <mergeCell ref="AS52:AS53"/>
    <mergeCell ref="B52:B59"/>
    <mergeCell ref="C52:C53"/>
    <mergeCell ref="AS46:AS47"/>
    <mergeCell ref="AC44:AE44"/>
    <mergeCell ref="AG44:AG45"/>
    <mergeCell ref="AI44:AK44"/>
    <mergeCell ref="E48:G48"/>
    <mergeCell ref="K48:M48"/>
    <mergeCell ref="Q48:S48"/>
    <mergeCell ref="W48:Y48"/>
    <mergeCell ref="AC48:AE48"/>
    <mergeCell ref="AI48:AK48"/>
    <mergeCell ref="AO48:AQ48"/>
    <mergeCell ref="C46:C47"/>
    <mergeCell ref="I46:I47"/>
    <mergeCell ref="O46:O47"/>
    <mergeCell ref="E46:G46"/>
    <mergeCell ref="K46:M46"/>
    <mergeCell ref="Q46:S46"/>
    <mergeCell ref="B50:D50"/>
    <mergeCell ref="H50:J50"/>
    <mergeCell ref="T50:V50"/>
    <mergeCell ref="Z50:AB50"/>
    <mergeCell ref="AF50:AH50"/>
    <mergeCell ref="AL50:AN50"/>
    <mergeCell ref="AR50:AT50"/>
    <mergeCell ref="U48:U49"/>
    <mergeCell ref="AA48:AA49"/>
    <mergeCell ref="AG48:AG49"/>
    <mergeCell ref="AM48:AM49"/>
    <mergeCell ref="AS48:AS49"/>
    <mergeCell ref="F50:G50"/>
    <mergeCell ref="L50:M50"/>
    <mergeCell ref="R50:S50"/>
    <mergeCell ref="E52:G52"/>
    <mergeCell ref="H52:H59"/>
    <mergeCell ref="I52:I53"/>
    <mergeCell ref="K52:M52"/>
    <mergeCell ref="N52:N59"/>
    <mergeCell ref="O52:O53"/>
    <mergeCell ref="N50:P50"/>
    <mergeCell ref="C54:C55"/>
    <mergeCell ref="E54:G54"/>
    <mergeCell ref="I54:I55"/>
    <mergeCell ref="K54:M54"/>
    <mergeCell ref="O54:O55"/>
    <mergeCell ref="E58:G58"/>
    <mergeCell ref="K58:M58"/>
    <mergeCell ref="C58:C59"/>
    <mergeCell ref="I58:I59"/>
    <mergeCell ref="O58:O59"/>
    <mergeCell ref="C56:C57"/>
    <mergeCell ref="E56:G56"/>
    <mergeCell ref="I56:I57"/>
    <mergeCell ref="K56:M56"/>
    <mergeCell ref="O56:O57"/>
    <mergeCell ref="AU52:AW52"/>
    <mergeCell ref="AU56:AW56"/>
    <mergeCell ref="U58:U59"/>
    <mergeCell ref="AA58:AA59"/>
    <mergeCell ref="AG58:AG59"/>
    <mergeCell ref="AM58:AM59"/>
    <mergeCell ref="B60:D60"/>
    <mergeCell ref="H60:J60"/>
    <mergeCell ref="N60:P60"/>
    <mergeCell ref="T60:V60"/>
    <mergeCell ref="Z60:AB60"/>
    <mergeCell ref="AF60:AH60"/>
    <mergeCell ref="AL60:AN60"/>
    <mergeCell ref="AR60:AT60"/>
    <mergeCell ref="AG54:AG55"/>
    <mergeCell ref="AI54:AK54"/>
    <mergeCell ref="AM54:AM55"/>
    <mergeCell ref="AO54:AQ54"/>
    <mergeCell ref="AS54:AS55"/>
    <mergeCell ref="AS58:AS59"/>
    <mergeCell ref="F60:G60"/>
    <mergeCell ref="L60:M60"/>
    <mergeCell ref="R60:S60"/>
    <mergeCell ref="X60:Y60"/>
    <mergeCell ref="AD60:AE60"/>
    <mergeCell ref="AJ60:AK60"/>
    <mergeCell ref="AP60:AQ60"/>
    <mergeCell ref="U52:U53"/>
    <mergeCell ref="AA52:AA53"/>
    <mergeCell ref="AC52:AE52"/>
    <mergeCell ref="AF52:AF59"/>
    <mergeCell ref="AG52:AG53"/>
    <mergeCell ref="AI52:AK52"/>
    <mergeCell ref="AL52:AL59"/>
    <mergeCell ref="AM52:AM53"/>
    <mergeCell ref="Z52:Z59"/>
    <mergeCell ref="U56:U57"/>
    <mergeCell ref="W56:Y56"/>
    <mergeCell ref="AA56:AA57"/>
    <mergeCell ref="AC56:AE56"/>
    <mergeCell ref="AG56:AG57"/>
    <mergeCell ref="AI56:AK56"/>
    <mergeCell ref="AM56:AM57"/>
    <mergeCell ref="AO56:AQ56"/>
    <mergeCell ref="A52:A61"/>
    <mergeCell ref="Z10:AW10"/>
    <mergeCell ref="A62:A71"/>
    <mergeCell ref="B62:B69"/>
    <mergeCell ref="C62:C63"/>
    <mergeCell ref="E62:G62"/>
    <mergeCell ref="H62:H69"/>
    <mergeCell ref="I62:I63"/>
    <mergeCell ref="K62:M62"/>
    <mergeCell ref="N62:N69"/>
    <mergeCell ref="O62:O63"/>
    <mergeCell ref="Q62:S62"/>
    <mergeCell ref="U62:U63"/>
    <mergeCell ref="W62:Y62"/>
    <mergeCell ref="Z62:Z69"/>
    <mergeCell ref="AA62:AA63"/>
    <mergeCell ref="AC62:AE62"/>
    <mergeCell ref="AF62:AF69"/>
    <mergeCell ref="W58:Y58"/>
    <mergeCell ref="AC58:AE58"/>
    <mergeCell ref="AI58:AK58"/>
    <mergeCell ref="AO58:AQ58"/>
    <mergeCell ref="AU58:AW58"/>
    <mergeCell ref="Q64:S64"/>
    <mergeCell ref="AR61:AT61"/>
    <mergeCell ref="AG62:AG63"/>
    <mergeCell ref="AI62:AK62"/>
    <mergeCell ref="AL62:AL69"/>
    <mergeCell ref="AM62:AM63"/>
    <mergeCell ref="AO62:AQ62"/>
    <mergeCell ref="AR62:AR69"/>
    <mergeCell ref="AS62:AS63"/>
    <mergeCell ref="AO64:AQ64"/>
    <mergeCell ref="AS64:AS65"/>
    <mergeCell ref="AG68:AG69"/>
    <mergeCell ref="AI68:AK68"/>
    <mergeCell ref="AM68:AM69"/>
    <mergeCell ref="AO68:AQ68"/>
    <mergeCell ref="AS68:AS69"/>
    <mergeCell ref="AO61:AQ61"/>
    <mergeCell ref="AI64:AK64"/>
    <mergeCell ref="AM64:AM65"/>
    <mergeCell ref="AL61:AN61"/>
    <mergeCell ref="AU64:AW64"/>
    <mergeCell ref="C66:C67"/>
    <mergeCell ref="E66:G66"/>
    <mergeCell ref="I66:I67"/>
    <mergeCell ref="K66:M66"/>
    <mergeCell ref="O66:O67"/>
    <mergeCell ref="Q66:S66"/>
    <mergeCell ref="U66:U67"/>
    <mergeCell ref="W66:Y66"/>
    <mergeCell ref="AA66:AA67"/>
    <mergeCell ref="AC66:AE66"/>
    <mergeCell ref="AG66:AG67"/>
    <mergeCell ref="AI66:AK66"/>
    <mergeCell ref="AM66:AM67"/>
    <mergeCell ref="AO66:AQ66"/>
    <mergeCell ref="AS66:AS67"/>
    <mergeCell ref="AU66:AW66"/>
    <mergeCell ref="C64:C65"/>
    <mergeCell ref="E64:G64"/>
    <mergeCell ref="I64:I65"/>
    <mergeCell ref="K64:M64"/>
    <mergeCell ref="O64:O65"/>
    <mergeCell ref="T62:T69"/>
    <mergeCell ref="AC68:AE68"/>
    <mergeCell ref="AU68:AW68"/>
    <mergeCell ref="B70:D70"/>
    <mergeCell ref="H70:J70"/>
    <mergeCell ref="N70:P70"/>
    <mergeCell ref="T70:V70"/>
    <mergeCell ref="Z70:AB70"/>
    <mergeCell ref="AF70:AH70"/>
    <mergeCell ref="AL70:AN70"/>
    <mergeCell ref="AR70:AT70"/>
    <mergeCell ref="C68:C69"/>
    <mergeCell ref="E68:G68"/>
    <mergeCell ref="I68:I69"/>
    <mergeCell ref="K68:M68"/>
    <mergeCell ref="O68:O69"/>
    <mergeCell ref="Q68:S68"/>
    <mergeCell ref="U68:U69"/>
    <mergeCell ref="W68:Y68"/>
    <mergeCell ref="AA68:AA69"/>
    <mergeCell ref="F70:G70"/>
    <mergeCell ref="L70:M70"/>
    <mergeCell ref="R70:S70"/>
    <mergeCell ref="X70:Y70"/>
    <mergeCell ref="AD70:AE70"/>
    <mergeCell ref="AJ70:AK70"/>
    <mergeCell ref="B71:D71"/>
    <mergeCell ref="E71:G71"/>
    <mergeCell ref="H71:J71"/>
    <mergeCell ref="N71:P71"/>
    <mergeCell ref="T71:V71"/>
    <mergeCell ref="Z71:AB71"/>
    <mergeCell ref="AF71:AH71"/>
    <mergeCell ref="AL71:AN71"/>
    <mergeCell ref="AR71:AT71"/>
    <mergeCell ref="A72:A81"/>
    <mergeCell ref="B72:B79"/>
    <mergeCell ref="C72:C73"/>
    <mergeCell ref="E72:G72"/>
    <mergeCell ref="H72:H79"/>
    <mergeCell ref="I72:I73"/>
    <mergeCell ref="K72:M72"/>
    <mergeCell ref="N72:N79"/>
    <mergeCell ref="O72:O73"/>
    <mergeCell ref="E76:G76"/>
    <mergeCell ref="I76:I77"/>
    <mergeCell ref="K76:M76"/>
    <mergeCell ref="O76:O77"/>
    <mergeCell ref="B80:D80"/>
    <mergeCell ref="H80:J80"/>
    <mergeCell ref="N80:P80"/>
    <mergeCell ref="C76:C77"/>
    <mergeCell ref="B81:D81"/>
    <mergeCell ref="E81:G81"/>
    <mergeCell ref="H81:J81"/>
    <mergeCell ref="N81:P81"/>
    <mergeCell ref="AC78:AE78"/>
    <mergeCell ref="AF72:AF79"/>
    <mergeCell ref="AI72:AK72"/>
    <mergeCell ref="AG78:AG79"/>
    <mergeCell ref="AI78:AK78"/>
    <mergeCell ref="AG72:AG73"/>
    <mergeCell ref="Q76:S76"/>
    <mergeCell ref="U76:U77"/>
    <mergeCell ref="W76:Y76"/>
    <mergeCell ref="AA76:AA77"/>
    <mergeCell ref="AC76:AE76"/>
    <mergeCell ref="AG76:AG77"/>
    <mergeCell ref="T72:T79"/>
    <mergeCell ref="AU72:AW72"/>
    <mergeCell ref="C74:C75"/>
    <mergeCell ref="E74:G74"/>
    <mergeCell ref="I74:I75"/>
    <mergeCell ref="K74:M74"/>
    <mergeCell ref="O74:O75"/>
    <mergeCell ref="Q74:S74"/>
    <mergeCell ref="U74:U75"/>
    <mergeCell ref="W74:Y74"/>
    <mergeCell ref="AA74:AA75"/>
    <mergeCell ref="AC74:AE74"/>
    <mergeCell ref="AG74:AG75"/>
    <mergeCell ref="AI74:AK74"/>
    <mergeCell ref="AM74:AM75"/>
    <mergeCell ref="AS74:AS75"/>
    <mergeCell ref="T81:V81"/>
    <mergeCell ref="Z81:AB81"/>
    <mergeCell ref="AF81:AH81"/>
    <mergeCell ref="AL81:AN81"/>
    <mergeCell ref="AR81:AT81"/>
    <mergeCell ref="K81:M81"/>
    <mergeCell ref="Q81:S81"/>
    <mergeCell ref="W81:Y81"/>
    <mergeCell ref="AC81:AE81"/>
    <mergeCell ref="AI81:AK81"/>
    <mergeCell ref="AO81:AQ81"/>
    <mergeCell ref="T80:V80"/>
    <mergeCell ref="Z80:AB80"/>
    <mergeCell ref="AF80:AH80"/>
    <mergeCell ref="AL80:AN80"/>
    <mergeCell ref="AR80:AT80"/>
    <mergeCell ref="AI76:AK76"/>
    <mergeCell ref="AM76:AM77"/>
    <mergeCell ref="AS76:AS77"/>
    <mergeCell ref="C78:C79"/>
    <mergeCell ref="E78:G78"/>
    <mergeCell ref="I78:I79"/>
    <mergeCell ref="K78:M78"/>
    <mergeCell ref="O78:O79"/>
    <mergeCell ref="Q78:S78"/>
    <mergeCell ref="AM78:AM79"/>
    <mergeCell ref="AS78:AS79"/>
    <mergeCell ref="AL72:AL79"/>
    <mergeCell ref="AM72:AM73"/>
    <mergeCell ref="AO72:AQ72"/>
    <mergeCell ref="AR72:AR79"/>
    <mergeCell ref="AS72:AS73"/>
    <mergeCell ref="U78:U79"/>
    <mergeCell ref="W78:Y78"/>
    <mergeCell ref="AA78:AA79"/>
    <mergeCell ref="H8:M8"/>
    <mergeCell ref="T8:Y8"/>
    <mergeCell ref="AF5:AK5"/>
    <mergeCell ref="Z8:AE8"/>
    <mergeCell ref="B10:Y10"/>
    <mergeCell ref="Z9:AW9"/>
    <mergeCell ref="B9:Y9"/>
    <mergeCell ref="AL2:AW2"/>
    <mergeCell ref="Z2:AK2"/>
    <mergeCell ref="A2:M2"/>
    <mergeCell ref="N2:Q2"/>
    <mergeCell ref="T2:Y2"/>
  </mergeCells>
  <pageMargins left="0.25" right="0.25" top="0.75" bottom="0.75" header="0.3" footer="0.3"/>
  <pageSetup paperSize="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33"/>
  <sheetViews>
    <sheetView zoomScaleNormal="100" workbookViewId="0">
      <selection activeCell="F16" sqref="F16"/>
    </sheetView>
  </sheetViews>
  <sheetFormatPr defaultColWidth="9.109375" defaultRowHeight="21.6" x14ac:dyDescent="0.3"/>
  <cols>
    <col min="1" max="1" width="3.44140625" style="38" customWidth="1"/>
    <col min="2" max="2" width="15.6640625" style="38" customWidth="1"/>
    <col min="3" max="50" width="3.88671875" style="38" customWidth="1"/>
    <col min="51" max="16384" width="9.109375" style="38"/>
  </cols>
  <sheetData>
    <row r="1" spans="1:50" ht="30" customHeight="1" thickBot="1" x14ac:dyDescent="0.35">
      <c r="A1" s="362" t="s">
        <v>147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  <c r="AB1" s="363"/>
      <c r="AC1" s="363"/>
      <c r="AD1" s="363"/>
      <c r="AE1" s="363"/>
      <c r="AF1" s="363"/>
      <c r="AG1" s="363"/>
      <c r="AH1" s="363"/>
      <c r="AI1" s="363"/>
      <c r="AJ1" s="363"/>
      <c r="AK1" s="363"/>
      <c r="AL1" s="363"/>
      <c r="AM1" s="363"/>
      <c r="AN1" s="363"/>
      <c r="AO1" s="363"/>
      <c r="AP1" s="363"/>
      <c r="AQ1" s="363"/>
      <c r="AR1" s="363"/>
      <c r="AS1" s="363"/>
      <c r="AT1" s="363"/>
      <c r="AU1" s="363"/>
      <c r="AV1" s="363"/>
      <c r="AW1" s="363"/>
      <c r="AX1" s="363"/>
    </row>
    <row r="2" spans="1:50" ht="32.25" customHeight="1" thickBot="1" x14ac:dyDescent="0.35">
      <c r="A2" s="329" t="s">
        <v>97</v>
      </c>
      <c r="B2" s="39" t="s">
        <v>98</v>
      </c>
      <c r="C2" s="364" t="s">
        <v>99</v>
      </c>
      <c r="D2" s="364"/>
      <c r="E2" s="364"/>
      <c r="F2" s="365"/>
      <c r="G2" s="366" t="s">
        <v>100</v>
      </c>
      <c r="H2" s="367"/>
      <c r="I2" s="367"/>
      <c r="J2" s="365"/>
      <c r="K2" s="366" t="s">
        <v>101</v>
      </c>
      <c r="L2" s="367"/>
      <c r="M2" s="367"/>
      <c r="N2" s="365"/>
      <c r="O2" s="366" t="s">
        <v>102</v>
      </c>
      <c r="P2" s="367"/>
      <c r="Q2" s="367"/>
      <c r="R2" s="365"/>
      <c r="S2" s="366" t="s">
        <v>103</v>
      </c>
      <c r="T2" s="367"/>
      <c r="U2" s="367"/>
      <c r="V2" s="365"/>
      <c r="W2" s="366" t="s">
        <v>104</v>
      </c>
      <c r="X2" s="367"/>
      <c r="Y2" s="367"/>
      <c r="Z2" s="365"/>
      <c r="AA2" s="366" t="s">
        <v>105</v>
      </c>
      <c r="AB2" s="367"/>
      <c r="AC2" s="367"/>
      <c r="AD2" s="365"/>
      <c r="AE2" s="366" t="s">
        <v>106</v>
      </c>
      <c r="AF2" s="367"/>
      <c r="AG2" s="367"/>
      <c r="AH2" s="365"/>
      <c r="AI2" s="366" t="s">
        <v>107</v>
      </c>
      <c r="AJ2" s="367"/>
      <c r="AK2" s="367"/>
      <c r="AL2" s="365"/>
      <c r="AM2" s="366" t="s">
        <v>108</v>
      </c>
      <c r="AN2" s="367"/>
      <c r="AO2" s="367"/>
      <c r="AP2" s="365"/>
      <c r="AQ2" s="366" t="s">
        <v>109</v>
      </c>
      <c r="AR2" s="367"/>
      <c r="AS2" s="367"/>
      <c r="AT2" s="365"/>
      <c r="AU2" s="366" t="s">
        <v>110</v>
      </c>
      <c r="AV2" s="367"/>
      <c r="AW2" s="367"/>
      <c r="AX2" s="365"/>
    </row>
    <row r="3" spans="1:50" ht="32.25" customHeight="1" thickBot="1" x14ac:dyDescent="0.35">
      <c r="A3" s="330"/>
      <c r="B3" s="40" t="s">
        <v>111</v>
      </c>
      <c r="C3" s="41"/>
      <c r="D3" s="41"/>
      <c r="E3" s="41"/>
      <c r="F3" s="42"/>
      <c r="G3" s="41"/>
      <c r="H3" s="41"/>
      <c r="I3" s="41"/>
      <c r="J3" s="42"/>
      <c r="K3" s="41"/>
      <c r="L3" s="41"/>
      <c r="M3" s="41"/>
      <c r="N3" s="42"/>
      <c r="O3" s="41"/>
      <c r="P3" s="41"/>
      <c r="Q3" s="41"/>
      <c r="R3" s="42"/>
      <c r="S3" s="41"/>
      <c r="T3" s="41"/>
      <c r="U3" s="41"/>
      <c r="V3" s="42"/>
      <c r="W3" s="41"/>
      <c r="X3" s="41"/>
      <c r="Y3" s="41"/>
      <c r="Z3" s="42"/>
      <c r="AA3" s="41"/>
      <c r="AB3" s="41"/>
      <c r="AC3" s="41"/>
      <c r="AD3" s="42"/>
      <c r="AE3" s="41"/>
      <c r="AF3" s="41"/>
      <c r="AG3" s="41"/>
      <c r="AH3" s="42"/>
      <c r="AI3" s="41"/>
      <c r="AJ3" s="41"/>
      <c r="AK3" s="41"/>
      <c r="AL3" s="42"/>
      <c r="AM3" s="41"/>
      <c r="AN3" s="41"/>
      <c r="AO3" s="41"/>
      <c r="AP3" s="42"/>
      <c r="AQ3" s="41"/>
      <c r="AR3" s="41"/>
      <c r="AS3" s="41"/>
      <c r="AT3" s="42"/>
      <c r="AU3" s="41"/>
      <c r="AV3" s="41"/>
      <c r="AW3" s="41"/>
      <c r="AX3" s="42"/>
    </row>
    <row r="4" spans="1:50" ht="32.25" customHeight="1" thickBot="1" x14ac:dyDescent="0.35">
      <c r="A4" s="331"/>
      <c r="B4" s="40" t="s">
        <v>112</v>
      </c>
      <c r="C4" s="41"/>
      <c r="D4" s="41"/>
      <c r="E4" s="41"/>
      <c r="F4" s="42"/>
      <c r="G4" s="41"/>
      <c r="H4" s="41"/>
      <c r="I4" s="41"/>
      <c r="J4" s="42"/>
      <c r="K4" s="41"/>
      <c r="L4" s="41"/>
      <c r="M4" s="41"/>
      <c r="N4" s="42"/>
      <c r="O4" s="41"/>
      <c r="P4" s="41"/>
      <c r="Q4" s="41"/>
      <c r="R4" s="42"/>
      <c r="S4" s="41"/>
      <c r="T4" s="41"/>
      <c r="U4" s="41"/>
      <c r="V4" s="42"/>
      <c r="W4" s="41"/>
      <c r="X4" s="41"/>
      <c r="Y4" s="41"/>
      <c r="Z4" s="42"/>
      <c r="AA4" s="41"/>
      <c r="AB4" s="41"/>
      <c r="AC4" s="41"/>
      <c r="AD4" s="42"/>
      <c r="AE4" s="41"/>
      <c r="AF4" s="41"/>
      <c r="AG4" s="41"/>
      <c r="AH4" s="42"/>
      <c r="AI4" s="41"/>
      <c r="AJ4" s="41"/>
      <c r="AK4" s="41"/>
      <c r="AL4" s="42"/>
      <c r="AM4" s="41"/>
      <c r="AN4" s="41"/>
      <c r="AO4" s="41"/>
      <c r="AP4" s="42"/>
      <c r="AQ4" s="41"/>
      <c r="AR4" s="41"/>
      <c r="AS4" s="41"/>
      <c r="AT4" s="42"/>
      <c r="AU4" s="41"/>
      <c r="AV4" s="41"/>
      <c r="AW4" s="41"/>
      <c r="AX4" s="42"/>
    </row>
    <row r="5" spans="1:50" ht="32.25" customHeight="1" thickBot="1" x14ac:dyDescent="0.35">
      <c r="A5" s="329" t="s">
        <v>113</v>
      </c>
      <c r="B5" s="335" t="s">
        <v>114</v>
      </c>
      <c r="C5" s="350" t="s">
        <v>115</v>
      </c>
      <c r="D5" s="351"/>
      <c r="E5" s="351"/>
      <c r="F5" s="351"/>
      <c r="G5" s="352"/>
      <c r="H5" s="352"/>
      <c r="I5" s="352"/>
      <c r="J5" s="352"/>
      <c r="K5" s="352"/>
      <c r="L5" s="352"/>
      <c r="M5" s="352"/>
      <c r="N5" s="353"/>
      <c r="O5" s="354" t="s">
        <v>116</v>
      </c>
      <c r="P5" s="355"/>
      <c r="Q5" s="355"/>
      <c r="R5" s="355"/>
      <c r="S5" s="356"/>
      <c r="T5" s="356"/>
      <c r="U5" s="356"/>
      <c r="V5" s="356"/>
      <c r="W5" s="356"/>
      <c r="X5" s="356"/>
      <c r="Y5" s="356"/>
      <c r="Z5" s="356"/>
      <c r="AA5" s="356"/>
      <c r="AB5" s="356"/>
      <c r="AC5" s="356"/>
      <c r="AD5" s="356"/>
      <c r="AE5" s="356"/>
      <c r="AF5" s="356"/>
      <c r="AG5" s="356"/>
      <c r="AH5" s="356"/>
      <c r="AI5" s="356"/>
      <c r="AJ5" s="356"/>
      <c r="AK5" s="356"/>
      <c r="AL5" s="356"/>
      <c r="AM5" s="357" t="s">
        <v>117</v>
      </c>
      <c r="AN5" s="358"/>
      <c r="AO5" s="358"/>
      <c r="AP5" s="358"/>
      <c r="AQ5" s="358"/>
      <c r="AR5" s="358"/>
      <c r="AS5" s="358"/>
      <c r="AT5" s="358"/>
      <c r="AU5" s="358"/>
      <c r="AV5" s="358"/>
      <c r="AW5" s="358"/>
      <c r="AX5" s="359"/>
    </row>
    <row r="6" spans="1:50" ht="32.25" customHeight="1" thickBot="1" x14ac:dyDescent="0.35">
      <c r="A6" s="330"/>
      <c r="B6" s="336"/>
      <c r="C6" s="340" t="s">
        <v>118</v>
      </c>
      <c r="D6" s="341"/>
      <c r="E6" s="341"/>
      <c r="F6" s="341"/>
      <c r="G6" s="342"/>
      <c r="H6" s="340" t="s">
        <v>119</v>
      </c>
      <c r="I6" s="341"/>
      <c r="J6" s="341"/>
      <c r="K6" s="341"/>
      <c r="L6" s="341"/>
      <c r="M6" s="341"/>
      <c r="N6" s="342"/>
      <c r="O6" s="343" t="s">
        <v>120</v>
      </c>
      <c r="P6" s="344"/>
      <c r="Q6" s="344"/>
      <c r="R6" s="344"/>
      <c r="S6" s="340" t="s">
        <v>121</v>
      </c>
      <c r="T6" s="341"/>
      <c r="U6" s="341"/>
      <c r="V6" s="341"/>
      <c r="W6" s="341"/>
      <c r="X6" s="341"/>
      <c r="Y6" s="341"/>
      <c r="Z6" s="341"/>
      <c r="AA6" s="341"/>
      <c r="AB6" s="341"/>
      <c r="AC6" s="341"/>
      <c r="AD6" s="341"/>
      <c r="AE6" s="341"/>
      <c r="AF6" s="341"/>
      <c r="AG6" s="341"/>
      <c r="AH6" s="341"/>
      <c r="AI6" s="341"/>
      <c r="AJ6" s="341"/>
      <c r="AK6" s="341"/>
      <c r="AL6" s="341"/>
      <c r="AM6" s="345" t="s">
        <v>122</v>
      </c>
      <c r="AN6" s="346"/>
      <c r="AO6" s="347"/>
      <c r="AP6" s="348" t="s">
        <v>117</v>
      </c>
      <c r="AQ6" s="348"/>
      <c r="AR6" s="348"/>
      <c r="AS6" s="348"/>
      <c r="AT6" s="348"/>
      <c r="AU6" s="348"/>
      <c r="AV6" s="348"/>
      <c r="AW6" s="348"/>
      <c r="AX6" s="349"/>
    </row>
    <row r="7" spans="1:50" ht="32.25" customHeight="1" thickBot="1" x14ac:dyDescent="0.35">
      <c r="A7" s="330"/>
      <c r="B7" s="43" t="s">
        <v>123</v>
      </c>
      <c r="C7" s="337">
        <v>1</v>
      </c>
      <c r="D7" s="338"/>
      <c r="E7" s="338"/>
      <c r="F7" s="338"/>
      <c r="G7" s="338"/>
      <c r="H7" s="338"/>
      <c r="I7" s="338"/>
      <c r="J7" s="338"/>
      <c r="K7" s="338"/>
      <c r="L7" s="338"/>
      <c r="M7" s="338"/>
      <c r="N7" s="338"/>
      <c r="O7" s="338"/>
      <c r="P7" s="338"/>
      <c r="Q7" s="338"/>
      <c r="R7" s="338"/>
      <c r="S7" s="338"/>
      <c r="T7" s="338"/>
      <c r="U7" s="338"/>
      <c r="V7" s="338"/>
      <c r="W7" s="338"/>
      <c r="X7" s="338"/>
      <c r="Y7" s="338"/>
      <c r="Z7" s="338"/>
      <c r="AA7" s="338"/>
      <c r="AB7" s="338"/>
      <c r="AC7" s="338"/>
      <c r="AD7" s="338"/>
      <c r="AE7" s="338"/>
      <c r="AF7" s="338"/>
      <c r="AG7" s="338"/>
      <c r="AH7" s="338"/>
      <c r="AI7" s="338"/>
      <c r="AJ7" s="338"/>
      <c r="AK7" s="338"/>
      <c r="AL7" s="338"/>
      <c r="AM7" s="338"/>
      <c r="AN7" s="338"/>
      <c r="AO7" s="338"/>
      <c r="AP7" s="338"/>
      <c r="AQ7" s="338"/>
      <c r="AR7" s="338"/>
      <c r="AS7" s="338"/>
      <c r="AT7" s="338"/>
      <c r="AU7" s="338"/>
      <c r="AV7" s="338"/>
      <c r="AW7" s="338"/>
      <c r="AX7" s="339"/>
    </row>
    <row r="8" spans="1:50" ht="32.25" customHeight="1" thickBot="1" x14ac:dyDescent="0.35">
      <c r="A8" s="330"/>
      <c r="B8" s="44" t="s">
        <v>124</v>
      </c>
      <c r="C8" s="333">
        <v>1</v>
      </c>
      <c r="D8" s="332"/>
      <c r="E8" s="332"/>
      <c r="F8" s="334"/>
      <c r="G8" s="333">
        <v>2</v>
      </c>
      <c r="H8" s="332"/>
      <c r="I8" s="332"/>
      <c r="J8" s="332"/>
      <c r="K8" s="333">
        <v>3</v>
      </c>
      <c r="L8" s="332"/>
      <c r="M8" s="332"/>
      <c r="N8" s="334"/>
      <c r="O8" s="333">
        <v>4</v>
      </c>
      <c r="P8" s="332"/>
      <c r="Q8" s="332"/>
      <c r="R8" s="334"/>
      <c r="S8" s="333">
        <v>5</v>
      </c>
      <c r="T8" s="332"/>
      <c r="U8" s="332"/>
      <c r="V8" s="334"/>
      <c r="W8" s="333">
        <v>6</v>
      </c>
      <c r="X8" s="332"/>
      <c r="Y8" s="332"/>
      <c r="Z8" s="334"/>
      <c r="AA8" s="332">
        <v>7</v>
      </c>
      <c r="AB8" s="332"/>
      <c r="AC8" s="332"/>
      <c r="AD8" s="332"/>
      <c r="AE8" s="333">
        <v>8</v>
      </c>
      <c r="AF8" s="332"/>
      <c r="AG8" s="332"/>
      <c r="AH8" s="334"/>
      <c r="AI8" s="332">
        <v>9</v>
      </c>
      <c r="AJ8" s="332"/>
      <c r="AK8" s="332"/>
      <c r="AL8" s="334"/>
      <c r="AM8" s="360">
        <v>10</v>
      </c>
      <c r="AN8" s="360"/>
      <c r="AO8" s="360"/>
      <c r="AP8" s="361"/>
      <c r="AQ8" s="360">
        <v>11</v>
      </c>
      <c r="AR8" s="360"/>
      <c r="AS8" s="360"/>
      <c r="AT8" s="361"/>
      <c r="AU8" s="360">
        <v>12</v>
      </c>
      <c r="AV8" s="360"/>
      <c r="AW8" s="360"/>
      <c r="AX8" s="361"/>
    </row>
    <row r="9" spans="1:50" ht="32.25" customHeight="1" thickBot="1" x14ac:dyDescent="0.35">
      <c r="A9" s="330"/>
      <c r="B9" s="45" t="s">
        <v>125</v>
      </c>
      <c r="C9" s="46"/>
      <c r="D9" s="47"/>
      <c r="E9" s="47"/>
      <c r="F9" s="48"/>
      <c r="G9" s="49"/>
      <c r="H9" s="49"/>
      <c r="I9" s="47"/>
      <c r="J9" s="50"/>
      <c r="K9" s="46"/>
      <c r="L9" s="47"/>
      <c r="M9" s="47"/>
      <c r="N9" s="48"/>
      <c r="O9" s="46"/>
      <c r="P9" s="47"/>
      <c r="Q9" s="47"/>
      <c r="R9" s="48"/>
      <c r="S9" s="46"/>
      <c r="T9" s="47"/>
      <c r="U9" s="47"/>
      <c r="V9" s="48"/>
      <c r="W9" s="46"/>
      <c r="X9" s="47"/>
      <c r="Y9" s="47"/>
      <c r="Z9" s="48"/>
      <c r="AA9" s="49"/>
      <c r="AB9" s="47"/>
      <c r="AC9" s="47"/>
      <c r="AD9" s="50"/>
      <c r="AE9" s="46"/>
      <c r="AF9" s="47"/>
      <c r="AG9" s="47"/>
      <c r="AH9" s="48"/>
      <c r="AI9" s="49"/>
      <c r="AJ9" s="47"/>
      <c r="AK9" s="47"/>
      <c r="AL9" s="48"/>
      <c r="AM9" s="51"/>
      <c r="AN9" s="52"/>
      <c r="AO9" s="52"/>
      <c r="AP9" s="48"/>
      <c r="AQ9" s="49"/>
      <c r="AR9" s="47"/>
      <c r="AS9" s="47"/>
      <c r="AT9" s="48"/>
      <c r="AU9" s="49"/>
      <c r="AV9" s="47"/>
      <c r="AW9" s="47"/>
      <c r="AX9" s="48"/>
    </row>
    <row r="10" spans="1:50" ht="32.25" customHeight="1" thickBot="1" x14ac:dyDescent="0.35">
      <c r="A10" s="330"/>
      <c r="B10" s="53" t="s">
        <v>126</v>
      </c>
      <c r="C10" s="54"/>
      <c r="D10" s="55"/>
      <c r="E10" s="55"/>
      <c r="F10" s="56"/>
      <c r="G10" s="57"/>
      <c r="H10" s="57"/>
      <c r="I10" s="55"/>
      <c r="J10" s="58"/>
      <c r="K10" s="54"/>
      <c r="L10" s="55"/>
      <c r="M10" s="55"/>
      <c r="N10" s="56"/>
      <c r="O10" s="54"/>
      <c r="P10" s="55"/>
      <c r="Q10" s="55"/>
      <c r="R10" s="56"/>
      <c r="S10" s="54"/>
      <c r="T10" s="55"/>
      <c r="U10" s="55"/>
      <c r="V10" s="56"/>
      <c r="W10" s="54"/>
      <c r="X10" s="55"/>
      <c r="Y10" s="55"/>
      <c r="Z10" s="56"/>
      <c r="AA10" s="57"/>
      <c r="AB10" s="55"/>
      <c r="AC10" s="55"/>
      <c r="AD10" s="58"/>
      <c r="AE10" s="54"/>
      <c r="AF10" s="55"/>
      <c r="AG10" s="55"/>
      <c r="AH10" s="56"/>
      <c r="AI10" s="57"/>
      <c r="AJ10" s="55"/>
      <c r="AK10" s="55"/>
      <c r="AL10" s="56"/>
      <c r="AM10" s="59"/>
      <c r="AN10" s="60"/>
      <c r="AO10" s="60"/>
      <c r="AP10" s="56"/>
      <c r="AQ10" s="57"/>
      <c r="AR10" s="55"/>
      <c r="AS10" s="55"/>
      <c r="AT10" s="56"/>
      <c r="AU10" s="57"/>
      <c r="AV10" s="55"/>
      <c r="AW10" s="55"/>
      <c r="AX10" s="56"/>
    </row>
    <row r="11" spans="1:50" ht="32.25" customHeight="1" thickBot="1" x14ac:dyDescent="0.35">
      <c r="A11" s="329" t="s">
        <v>127</v>
      </c>
      <c r="B11" s="45" t="s">
        <v>128</v>
      </c>
      <c r="C11" s="61"/>
      <c r="D11" s="62"/>
      <c r="E11" s="62"/>
      <c r="F11" s="63"/>
      <c r="G11" s="64"/>
      <c r="H11" s="62"/>
      <c r="I11" s="65"/>
      <c r="J11" s="66"/>
      <c r="K11" s="67"/>
      <c r="L11" s="65"/>
      <c r="M11" s="65"/>
      <c r="N11" s="68"/>
      <c r="O11" s="67"/>
      <c r="P11" s="65"/>
      <c r="Q11" s="65"/>
      <c r="R11" s="68"/>
      <c r="S11" s="67"/>
      <c r="T11" s="65"/>
      <c r="U11" s="65"/>
      <c r="V11" s="68"/>
      <c r="W11" s="67"/>
      <c r="X11" s="65"/>
      <c r="Y11" s="65"/>
      <c r="Z11" s="68"/>
      <c r="AA11" s="69"/>
      <c r="AB11" s="65"/>
      <c r="AC11" s="65"/>
      <c r="AD11" s="66"/>
      <c r="AE11" s="67"/>
      <c r="AF11" s="65"/>
      <c r="AG11" s="65"/>
      <c r="AH11" s="68"/>
      <c r="AI11" s="69"/>
      <c r="AJ11" s="65"/>
      <c r="AK11" s="65"/>
      <c r="AL11" s="68"/>
      <c r="AM11" s="70"/>
      <c r="AN11" s="71"/>
      <c r="AO11" s="71"/>
      <c r="AP11" s="68"/>
      <c r="AQ11" s="69"/>
      <c r="AR11" s="65"/>
      <c r="AS11" s="65"/>
      <c r="AT11" s="68"/>
      <c r="AU11" s="69"/>
      <c r="AV11" s="65"/>
      <c r="AW11" s="65"/>
      <c r="AX11" s="68"/>
    </row>
    <row r="12" spans="1:50" ht="32.25" customHeight="1" thickBot="1" x14ac:dyDescent="0.35">
      <c r="A12" s="330"/>
      <c r="B12" s="45" t="s">
        <v>129</v>
      </c>
      <c r="C12" s="72"/>
      <c r="D12" s="73"/>
      <c r="E12" s="73"/>
      <c r="F12" s="74"/>
      <c r="G12" s="75"/>
      <c r="H12" s="73"/>
      <c r="I12" s="73"/>
      <c r="J12" s="76"/>
      <c r="K12" s="72"/>
      <c r="L12" s="73"/>
      <c r="M12" s="73"/>
      <c r="N12" s="74"/>
      <c r="O12" s="72"/>
      <c r="P12" s="73"/>
      <c r="Q12" s="73"/>
      <c r="R12" s="74"/>
      <c r="S12" s="72"/>
      <c r="T12" s="73"/>
      <c r="U12" s="73"/>
      <c r="V12" s="74"/>
      <c r="W12" s="72"/>
      <c r="X12" s="73"/>
      <c r="Y12" s="73"/>
      <c r="Z12" s="74"/>
      <c r="AA12" s="77"/>
      <c r="AB12" s="73"/>
      <c r="AC12" s="73"/>
      <c r="AD12" s="76"/>
      <c r="AE12" s="72"/>
      <c r="AF12" s="73"/>
      <c r="AG12" s="73"/>
      <c r="AH12" s="74"/>
      <c r="AI12" s="77"/>
      <c r="AJ12" s="73"/>
      <c r="AK12" s="73"/>
      <c r="AL12" s="74"/>
      <c r="AM12" s="78"/>
      <c r="AN12" s="79"/>
      <c r="AO12" s="79"/>
      <c r="AP12" s="74"/>
      <c r="AQ12" s="77"/>
      <c r="AR12" s="73"/>
      <c r="AS12" s="73"/>
      <c r="AT12" s="74"/>
      <c r="AU12" s="77"/>
      <c r="AV12" s="73"/>
      <c r="AW12" s="73"/>
      <c r="AX12" s="74"/>
    </row>
    <row r="13" spans="1:50" ht="32.25" customHeight="1" thickBot="1" x14ac:dyDescent="0.35">
      <c r="A13" s="330"/>
      <c r="B13" s="45" t="s">
        <v>130</v>
      </c>
      <c r="C13" s="80"/>
      <c r="D13" s="81"/>
      <c r="E13" s="81"/>
      <c r="F13" s="82"/>
      <c r="G13" s="83"/>
      <c r="H13" s="81"/>
      <c r="I13" s="81"/>
      <c r="J13" s="84"/>
      <c r="K13" s="80"/>
      <c r="L13" s="81"/>
      <c r="M13" s="81"/>
      <c r="N13" s="82"/>
      <c r="O13" s="80"/>
      <c r="P13" s="81"/>
      <c r="Q13" s="81"/>
      <c r="R13" s="82"/>
      <c r="S13" s="80"/>
      <c r="T13" s="81"/>
      <c r="U13" s="81"/>
      <c r="V13" s="82"/>
      <c r="W13" s="80"/>
      <c r="X13" s="81"/>
      <c r="Y13" s="81"/>
      <c r="Z13" s="82"/>
      <c r="AA13" s="85"/>
      <c r="AB13" s="81"/>
      <c r="AC13" s="81"/>
      <c r="AD13" s="84"/>
      <c r="AE13" s="80"/>
      <c r="AF13" s="81"/>
      <c r="AG13" s="81"/>
      <c r="AH13" s="82"/>
      <c r="AI13" s="85"/>
      <c r="AJ13" s="81"/>
      <c r="AK13" s="81"/>
      <c r="AL13" s="82"/>
      <c r="AM13" s="86"/>
      <c r="AN13" s="87"/>
      <c r="AO13" s="87"/>
      <c r="AP13" s="82"/>
      <c r="AQ13" s="85"/>
      <c r="AR13" s="81"/>
      <c r="AS13" s="81"/>
      <c r="AT13" s="82"/>
      <c r="AU13" s="85"/>
      <c r="AV13" s="81"/>
      <c r="AW13" s="81"/>
      <c r="AX13" s="82"/>
    </row>
    <row r="14" spans="1:50" ht="32.25" customHeight="1" thickBot="1" x14ac:dyDescent="0.35">
      <c r="A14" s="330"/>
      <c r="B14" s="45" t="s">
        <v>131</v>
      </c>
      <c r="C14" s="67"/>
      <c r="D14" s="65"/>
      <c r="E14" s="65"/>
      <c r="F14" s="68"/>
      <c r="G14" s="64"/>
      <c r="H14" s="65"/>
      <c r="I14" s="65"/>
      <c r="J14" s="66"/>
      <c r="K14" s="67"/>
      <c r="L14" s="65"/>
      <c r="M14" s="65"/>
      <c r="N14" s="68"/>
      <c r="O14" s="67"/>
      <c r="P14" s="65"/>
      <c r="Q14" s="65"/>
      <c r="R14" s="68"/>
      <c r="S14" s="67"/>
      <c r="T14" s="65"/>
      <c r="U14" s="65"/>
      <c r="V14" s="68"/>
      <c r="W14" s="67"/>
      <c r="X14" s="65"/>
      <c r="Y14" s="65"/>
      <c r="Z14" s="68"/>
      <c r="AA14" s="69"/>
      <c r="AB14" s="65"/>
      <c r="AC14" s="65"/>
      <c r="AD14" s="66"/>
      <c r="AE14" s="67"/>
      <c r="AF14" s="65"/>
      <c r="AG14" s="65"/>
      <c r="AH14" s="68"/>
      <c r="AI14" s="69"/>
      <c r="AJ14" s="65"/>
      <c r="AK14" s="65"/>
      <c r="AL14" s="68"/>
      <c r="AM14" s="70"/>
      <c r="AN14" s="71"/>
      <c r="AO14" s="71"/>
      <c r="AP14" s="68"/>
      <c r="AQ14" s="69"/>
      <c r="AR14" s="65"/>
      <c r="AS14" s="65"/>
      <c r="AT14" s="68"/>
      <c r="AU14" s="69"/>
      <c r="AV14" s="65"/>
      <c r="AW14" s="65"/>
      <c r="AX14" s="68"/>
    </row>
    <row r="15" spans="1:50" ht="32.25" customHeight="1" thickBot="1" x14ac:dyDescent="0.35">
      <c r="A15" s="330"/>
      <c r="B15" s="53" t="s">
        <v>132</v>
      </c>
      <c r="C15" s="72"/>
      <c r="D15" s="73"/>
      <c r="E15" s="73"/>
      <c r="F15" s="74"/>
      <c r="G15" s="75"/>
      <c r="H15" s="73"/>
      <c r="I15" s="73"/>
      <c r="J15" s="76"/>
      <c r="K15" s="72"/>
      <c r="L15" s="73"/>
      <c r="M15" s="73"/>
      <c r="N15" s="74"/>
      <c r="O15" s="72"/>
      <c r="P15" s="73"/>
      <c r="Q15" s="73"/>
      <c r="R15" s="74"/>
      <c r="S15" s="72"/>
      <c r="T15" s="73"/>
      <c r="U15" s="73"/>
      <c r="V15" s="74"/>
      <c r="W15" s="72"/>
      <c r="X15" s="73"/>
      <c r="Y15" s="73"/>
      <c r="Z15" s="74"/>
      <c r="AA15" s="77"/>
      <c r="AB15" s="73"/>
      <c r="AC15" s="73"/>
      <c r="AD15" s="76"/>
      <c r="AE15" s="72"/>
      <c r="AF15" s="73"/>
      <c r="AG15" s="73"/>
      <c r="AH15" s="74"/>
      <c r="AI15" s="77"/>
      <c r="AJ15" s="73"/>
      <c r="AK15" s="73"/>
      <c r="AL15" s="74"/>
      <c r="AM15" s="78"/>
      <c r="AN15" s="79"/>
      <c r="AO15" s="79"/>
      <c r="AP15" s="74"/>
      <c r="AQ15" s="77"/>
      <c r="AR15" s="73"/>
      <c r="AS15" s="73"/>
      <c r="AT15" s="74"/>
      <c r="AU15" s="77"/>
      <c r="AV15" s="73"/>
      <c r="AW15" s="73"/>
      <c r="AX15" s="74"/>
    </row>
    <row r="16" spans="1:50" ht="32.25" customHeight="1" thickBot="1" x14ac:dyDescent="0.35">
      <c r="A16" s="330"/>
      <c r="B16" s="45" t="s">
        <v>133</v>
      </c>
      <c r="C16" s="67"/>
      <c r="D16" s="65"/>
      <c r="E16" s="65"/>
      <c r="F16" s="68"/>
      <c r="G16" s="64"/>
      <c r="H16" s="65"/>
      <c r="I16" s="65"/>
      <c r="J16" s="66"/>
      <c r="K16" s="67"/>
      <c r="L16" s="65"/>
      <c r="M16" s="65"/>
      <c r="N16" s="68"/>
      <c r="O16" s="67"/>
      <c r="P16" s="65"/>
      <c r="Q16" s="65"/>
      <c r="R16" s="68"/>
      <c r="S16" s="67"/>
      <c r="T16" s="65"/>
      <c r="U16" s="65"/>
      <c r="V16" s="68"/>
      <c r="W16" s="67"/>
      <c r="X16" s="65"/>
      <c r="Y16" s="65"/>
      <c r="Z16" s="68"/>
      <c r="AA16" s="69"/>
      <c r="AB16" s="65"/>
      <c r="AC16" s="65"/>
      <c r="AD16" s="66"/>
      <c r="AE16" s="67"/>
      <c r="AF16" s="65"/>
      <c r="AG16" s="65"/>
      <c r="AH16" s="68"/>
      <c r="AI16" s="69"/>
      <c r="AJ16" s="65"/>
      <c r="AK16" s="65"/>
      <c r="AL16" s="68"/>
      <c r="AM16" s="70"/>
      <c r="AN16" s="71"/>
      <c r="AO16" s="71"/>
      <c r="AP16" s="68"/>
      <c r="AQ16" s="69"/>
      <c r="AR16" s="65"/>
      <c r="AS16" s="65"/>
      <c r="AT16" s="68"/>
      <c r="AU16" s="69"/>
      <c r="AV16" s="65"/>
      <c r="AW16" s="65"/>
      <c r="AX16" s="68"/>
    </row>
    <row r="17" spans="1:50" ht="32.25" customHeight="1" thickBot="1" x14ac:dyDescent="0.35">
      <c r="A17" s="330"/>
      <c r="B17" s="53" t="s">
        <v>134</v>
      </c>
      <c r="C17" s="72"/>
      <c r="D17" s="73"/>
      <c r="E17" s="73"/>
      <c r="F17" s="74"/>
      <c r="G17" s="75"/>
      <c r="H17" s="73"/>
      <c r="I17" s="73"/>
      <c r="J17" s="76"/>
      <c r="K17" s="72"/>
      <c r="L17" s="73"/>
      <c r="M17" s="73"/>
      <c r="N17" s="74"/>
      <c r="O17" s="72"/>
      <c r="P17" s="73"/>
      <c r="Q17" s="73"/>
      <c r="R17" s="74"/>
      <c r="S17" s="72"/>
      <c r="T17" s="73"/>
      <c r="U17" s="73"/>
      <c r="V17" s="74"/>
      <c r="W17" s="72"/>
      <c r="X17" s="73"/>
      <c r="Y17" s="73"/>
      <c r="Z17" s="74"/>
      <c r="AA17" s="77"/>
      <c r="AB17" s="73"/>
      <c r="AC17" s="73"/>
      <c r="AD17" s="76"/>
      <c r="AE17" s="72"/>
      <c r="AF17" s="73"/>
      <c r="AG17" s="73"/>
      <c r="AH17" s="74"/>
      <c r="AI17" s="77"/>
      <c r="AJ17" s="73"/>
      <c r="AK17" s="73"/>
      <c r="AL17" s="74"/>
      <c r="AM17" s="78"/>
      <c r="AN17" s="79"/>
      <c r="AO17" s="79"/>
      <c r="AP17" s="74"/>
      <c r="AQ17" s="77"/>
      <c r="AR17" s="73"/>
      <c r="AS17" s="73"/>
      <c r="AT17" s="74"/>
      <c r="AU17" s="77"/>
      <c r="AV17" s="73"/>
      <c r="AW17" s="73"/>
      <c r="AX17" s="74"/>
    </row>
    <row r="18" spans="1:50" ht="32.25" customHeight="1" thickBot="1" x14ac:dyDescent="0.35">
      <c r="A18" s="330"/>
      <c r="B18" s="45" t="s">
        <v>135</v>
      </c>
      <c r="C18" s="67"/>
      <c r="D18" s="65"/>
      <c r="E18" s="65"/>
      <c r="F18" s="68"/>
      <c r="G18" s="64"/>
      <c r="H18" s="65"/>
      <c r="I18" s="65"/>
      <c r="J18" s="66"/>
      <c r="K18" s="67"/>
      <c r="L18" s="65"/>
      <c r="M18" s="65"/>
      <c r="N18" s="68"/>
      <c r="O18" s="67"/>
      <c r="P18" s="65"/>
      <c r="Q18" s="65"/>
      <c r="R18" s="68"/>
      <c r="S18" s="67"/>
      <c r="T18" s="65"/>
      <c r="U18" s="65"/>
      <c r="V18" s="68"/>
      <c r="W18" s="67"/>
      <c r="X18" s="65"/>
      <c r="Y18" s="65"/>
      <c r="Z18" s="68"/>
      <c r="AA18" s="69"/>
      <c r="AB18" s="65"/>
      <c r="AC18" s="65"/>
      <c r="AD18" s="66"/>
      <c r="AE18" s="67"/>
      <c r="AF18" s="65"/>
      <c r="AG18" s="65"/>
      <c r="AH18" s="68"/>
      <c r="AI18" s="69"/>
      <c r="AJ18" s="65"/>
      <c r="AK18" s="65"/>
      <c r="AL18" s="68"/>
      <c r="AM18" s="70"/>
      <c r="AN18" s="71"/>
      <c r="AO18" s="71"/>
      <c r="AP18" s="68"/>
      <c r="AQ18" s="69"/>
      <c r="AR18" s="65"/>
      <c r="AS18" s="65"/>
      <c r="AT18" s="68"/>
      <c r="AU18" s="69"/>
      <c r="AV18" s="65"/>
      <c r="AW18" s="65"/>
      <c r="AX18" s="68"/>
    </row>
    <row r="19" spans="1:50" ht="32.25" customHeight="1" thickBot="1" x14ac:dyDescent="0.35">
      <c r="A19" s="331"/>
      <c r="B19" s="53" t="s">
        <v>136</v>
      </c>
      <c r="C19" s="72"/>
      <c r="D19" s="73"/>
      <c r="E19" s="73"/>
      <c r="F19" s="74"/>
      <c r="G19" s="75"/>
      <c r="H19" s="73"/>
      <c r="I19" s="73"/>
      <c r="J19" s="76"/>
      <c r="K19" s="72"/>
      <c r="L19" s="73"/>
      <c r="M19" s="73"/>
      <c r="N19" s="74"/>
      <c r="O19" s="72"/>
      <c r="P19" s="73"/>
      <c r="Q19" s="73"/>
      <c r="R19" s="74"/>
      <c r="S19" s="72"/>
      <c r="T19" s="73"/>
      <c r="U19" s="73"/>
      <c r="V19" s="74"/>
      <c r="W19" s="72"/>
      <c r="X19" s="73"/>
      <c r="Y19" s="73"/>
      <c r="Z19" s="74"/>
      <c r="AA19" s="77"/>
      <c r="AB19" s="73"/>
      <c r="AC19" s="73"/>
      <c r="AD19" s="76"/>
      <c r="AE19" s="72"/>
      <c r="AF19" s="73"/>
      <c r="AG19" s="73"/>
      <c r="AH19" s="74"/>
      <c r="AI19" s="88"/>
      <c r="AJ19" s="62"/>
      <c r="AK19" s="62"/>
      <c r="AL19" s="63"/>
      <c r="AM19" s="89"/>
      <c r="AN19" s="90"/>
      <c r="AO19" s="90"/>
      <c r="AP19" s="63"/>
      <c r="AQ19" s="88"/>
      <c r="AR19" s="62"/>
      <c r="AS19" s="62"/>
      <c r="AT19" s="63"/>
      <c r="AU19" s="88"/>
      <c r="AV19" s="62"/>
      <c r="AW19" s="62"/>
      <c r="AX19" s="63"/>
    </row>
    <row r="20" spans="1:50" ht="32.25" customHeight="1" thickBot="1" x14ac:dyDescent="0.35">
      <c r="A20" s="329" t="s">
        <v>137</v>
      </c>
      <c r="B20" s="91" t="s">
        <v>138</v>
      </c>
      <c r="C20" s="92"/>
      <c r="D20" s="93"/>
      <c r="E20" s="93"/>
      <c r="F20" s="94"/>
      <c r="G20" s="95"/>
      <c r="H20" s="96"/>
      <c r="I20" s="97"/>
      <c r="J20" s="98"/>
      <c r="K20" s="92"/>
      <c r="L20" s="93"/>
      <c r="M20" s="96"/>
      <c r="N20" s="98"/>
      <c r="O20" s="92"/>
      <c r="P20" s="93"/>
      <c r="Q20" s="93"/>
      <c r="R20" s="98"/>
      <c r="S20" s="92"/>
      <c r="T20" s="93"/>
      <c r="U20" s="96"/>
      <c r="V20" s="98"/>
      <c r="W20" s="92"/>
      <c r="X20" s="93"/>
      <c r="Y20" s="93"/>
      <c r="Z20" s="98"/>
      <c r="AA20" s="99"/>
      <c r="AB20" s="93"/>
      <c r="AC20" s="96"/>
      <c r="AD20" s="98"/>
      <c r="AE20" s="92"/>
      <c r="AF20" s="93"/>
      <c r="AG20" s="93"/>
      <c r="AH20" s="100"/>
      <c r="AI20" s="101"/>
      <c r="AJ20" s="102"/>
      <c r="AK20" s="103"/>
      <c r="AL20" s="100"/>
      <c r="AM20" s="101"/>
      <c r="AN20" s="102"/>
      <c r="AO20" s="104"/>
      <c r="AP20" s="100"/>
      <c r="AQ20" s="101"/>
      <c r="AR20" s="102"/>
      <c r="AS20" s="103"/>
      <c r="AT20" s="100"/>
      <c r="AU20" s="101"/>
      <c r="AV20" s="102"/>
      <c r="AW20" s="103"/>
      <c r="AX20" s="100"/>
    </row>
    <row r="21" spans="1:50" ht="32.25" customHeight="1" thickBot="1" x14ac:dyDescent="0.35">
      <c r="A21" s="330"/>
      <c r="B21" s="91" t="s">
        <v>139</v>
      </c>
      <c r="C21" s="105"/>
      <c r="D21" s="99"/>
      <c r="E21" s="93"/>
      <c r="F21" s="94"/>
      <c r="G21" s="95"/>
      <c r="H21" s="93"/>
      <c r="I21" s="93"/>
      <c r="J21" s="96"/>
      <c r="K21" s="92"/>
      <c r="L21" s="93"/>
      <c r="M21" s="93"/>
      <c r="N21" s="94"/>
      <c r="O21" s="92"/>
      <c r="P21" s="93"/>
      <c r="Q21" s="96"/>
      <c r="R21" s="98"/>
      <c r="S21" s="92"/>
      <c r="T21" s="93"/>
      <c r="U21" s="93"/>
      <c r="V21" s="94"/>
      <c r="W21" s="92"/>
      <c r="X21" s="93"/>
      <c r="Y21" s="93"/>
      <c r="Z21" s="94"/>
      <c r="AA21" s="106"/>
      <c r="AB21" s="107"/>
      <c r="AC21" s="107"/>
      <c r="AD21" s="108"/>
      <c r="AE21" s="92"/>
      <c r="AF21" s="93"/>
      <c r="AG21" s="93"/>
      <c r="AH21" s="96"/>
      <c r="AI21" s="109"/>
      <c r="AJ21" s="93"/>
      <c r="AK21" s="96"/>
      <c r="AL21" s="110"/>
      <c r="AM21" s="109"/>
      <c r="AN21" s="93"/>
      <c r="AO21" s="97"/>
      <c r="AP21" s="110"/>
      <c r="AQ21" s="109"/>
      <c r="AR21" s="93"/>
      <c r="AS21" s="96"/>
      <c r="AT21" s="110"/>
      <c r="AU21" s="109"/>
      <c r="AV21" s="93"/>
      <c r="AW21" s="96"/>
      <c r="AX21" s="110"/>
    </row>
    <row r="22" spans="1:50" ht="32.25" customHeight="1" thickBot="1" x14ac:dyDescent="0.35">
      <c r="A22" s="330"/>
      <c r="B22" s="91" t="s">
        <v>140</v>
      </c>
      <c r="C22" s="92"/>
      <c r="D22" s="93"/>
      <c r="E22" s="93"/>
      <c r="F22" s="94"/>
      <c r="G22" s="95"/>
      <c r="H22" s="93"/>
      <c r="I22" s="93"/>
      <c r="J22" s="96"/>
      <c r="K22" s="92"/>
      <c r="L22" s="93"/>
      <c r="M22" s="96"/>
      <c r="N22" s="98"/>
      <c r="O22" s="92"/>
      <c r="P22" s="93"/>
      <c r="Q22" s="93"/>
      <c r="R22" s="94"/>
      <c r="S22" s="92"/>
      <c r="T22" s="93"/>
      <c r="U22" s="93"/>
      <c r="V22" s="94"/>
      <c r="W22" s="92"/>
      <c r="X22" s="93"/>
      <c r="Y22" s="96"/>
      <c r="Z22" s="97"/>
      <c r="AA22" s="101"/>
      <c r="AB22" s="102"/>
      <c r="AC22" s="102"/>
      <c r="AD22" s="111"/>
      <c r="AE22" s="99"/>
      <c r="AF22" s="93"/>
      <c r="AG22" s="93"/>
      <c r="AH22" s="96"/>
      <c r="AI22" s="109"/>
      <c r="AJ22" s="93"/>
      <c r="AK22" s="96"/>
      <c r="AL22" s="110"/>
      <c r="AM22" s="109"/>
      <c r="AN22" s="93"/>
      <c r="AO22" s="97"/>
      <c r="AP22" s="110"/>
      <c r="AQ22" s="109"/>
      <c r="AR22" s="93"/>
      <c r="AS22" s="96"/>
      <c r="AT22" s="110"/>
      <c r="AU22" s="109"/>
      <c r="AV22" s="93"/>
      <c r="AW22" s="96"/>
      <c r="AX22" s="110"/>
    </row>
    <row r="23" spans="1:50" ht="32.25" customHeight="1" thickBot="1" x14ac:dyDescent="0.35">
      <c r="A23" s="331"/>
      <c r="B23" s="91" t="s">
        <v>141</v>
      </c>
      <c r="C23" s="92"/>
      <c r="D23" s="93"/>
      <c r="E23" s="93"/>
      <c r="F23" s="94"/>
      <c r="G23" s="95"/>
      <c r="H23" s="93"/>
      <c r="I23" s="93"/>
      <c r="J23" s="96"/>
      <c r="K23" s="92"/>
      <c r="L23" s="93"/>
      <c r="M23" s="96"/>
      <c r="N23" s="98"/>
      <c r="O23" s="92"/>
      <c r="P23" s="93"/>
      <c r="Q23" s="93"/>
      <c r="R23" s="94"/>
      <c r="S23" s="92"/>
      <c r="T23" s="93"/>
      <c r="U23" s="93"/>
      <c r="V23" s="94"/>
      <c r="W23" s="92"/>
      <c r="X23" s="93"/>
      <c r="Y23" s="96"/>
      <c r="Z23" s="97"/>
      <c r="AA23" s="112"/>
      <c r="AB23" s="113"/>
      <c r="AC23" s="113"/>
      <c r="AD23" s="114"/>
      <c r="AE23" s="99"/>
      <c r="AF23" s="93"/>
      <c r="AG23" s="93"/>
      <c r="AH23" s="96"/>
      <c r="AI23" s="112"/>
      <c r="AJ23" s="113"/>
      <c r="AK23" s="115"/>
      <c r="AL23" s="116"/>
      <c r="AM23" s="112"/>
      <c r="AN23" s="113"/>
      <c r="AO23" s="117"/>
      <c r="AP23" s="116"/>
      <c r="AQ23" s="112"/>
      <c r="AR23" s="113"/>
      <c r="AS23" s="115"/>
      <c r="AT23" s="116"/>
      <c r="AU23" s="112"/>
      <c r="AV23" s="113"/>
      <c r="AW23" s="115"/>
      <c r="AX23" s="116"/>
    </row>
    <row r="24" spans="1:50" x14ac:dyDescent="0.3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</row>
    <row r="25" spans="1:50" x14ac:dyDescent="0.3">
      <c r="A25" s="118"/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</row>
    <row r="26" spans="1:50" x14ac:dyDescent="0.3">
      <c r="A26" s="118"/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</row>
    <row r="27" spans="1:50" x14ac:dyDescent="0.3">
      <c r="A27" s="118"/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</row>
    <row r="28" spans="1:50" x14ac:dyDescent="0.3">
      <c r="A28" s="118"/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</row>
    <row r="29" spans="1:50" x14ac:dyDescent="0.3">
      <c r="A29" s="118"/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</row>
    <row r="30" spans="1:50" x14ac:dyDescent="0.3">
      <c r="A30" s="118"/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</row>
    <row r="31" spans="1:50" x14ac:dyDescent="0.3">
      <c r="A31" s="118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</row>
    <row r="32" spans="1:50" x14ac:dyDescent="0.3">
      <c r="A32" s="118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</row>
    <row r="33" spans="1:20" x14ac:dyDescent="0.3">
      <c r="A33" s="118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</row>
  </sheetData>
  <mergeCells count="40">
    <mergeCell ref="A1:AX1"/>
    <mergeCell ref="A2:A4"/>
    <mergeCell ref="C2:F2"/>
    <mergeCell ref="G2:J2"/>
    <mergeCell ref="K2:N2"/>
    <mergeCell ref="O2:R2"/>
    <mergeCell ref="S2:V2"/>
    <mergeCell ref="W2:Z2"/>
    <mergeCell ref="AA2:AD2"/>
    <mergeCell ref="AE2:AH2"/>
    <mergeCell ref="AI2:AL2"/>
    <mergeCell ref="AM2:AP2"/>
    <mergeCell ref="AQ2:AT2"/>
    <mergeCell ref="AU2:AX2"/>
    <mergeCell ref="AM5:AX5"/>
    <mergeCell ref="AM8:AP8"/>
    <mergeCell ref="AQ8:AT8"/>
    <mergeCell ref="AU8:AX8"/>
    <mergeCell ref="C8:F8"/>
    <mergeCell ref="G8:J8"/>
    <mergeCell ref="K8:N8"/>
    <mergeCell ref="O8:R8"/>
    <mergeCell ref="S8:V8"/>
    <mergeCell ref="W8:Z8"/>
    <mergeCell ref="A11:A19"/>
    <mergeCell ref="A20:A23"/>
    <mergeCell ref="AA8:AD8"/>
    <mergeCell ref="AE8:AH8"/>
    <mergeCell ref="AI8:AL8"/>
    <mergeCell ref="A5:A10"/>
    <mergeCell ref="B5:B6"/>
    <mergeCell ref="C7:AX7"/>
    <mergeCell ref="C6:G6"/>
    <mergeCell ref="H6:N6"/>
    <mergeCell ref="O6:R6"/>
    <mergeCell ref="S6:AL6"/>
    <mergeCell ref="AM6:AO6"/>
    <mergeCell ref="AP6:AX6"/>
    <mergeCell ref="C5:N5"/>
    <mergeCell ref="O5:AL5"/>
  </mergeCells>
  <pageMargins left="0.25" right="0.25" top="0.75" bottom="0.75" header="0.3" footer="0.3"/>
  <pageSetup paperSize="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Calculator</vt:lpstr>
      <vt:lpstr>Resistance Training</vt:lpstr>
      <vt:lpstr>ANNUAL SHEDULE-PERSIAN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ariobarzan</dc:creator>
  <cp:lastModifiedBy>Windows User</cp:lastModifiedBy>
  <cp:lastPrinted>2017-05-29T07:41:11Z</cp:lastPrinted>
  <dcterms:created xsi:type="dcterms:W3CDTF">2016-11-04T06:28:16Z</dcterms:created>
  <dcterms:modified xsi:type="dcterms:W3CDTF">2019-01-23T10:07:35Z</dcterms:modified>
</cp:coreProperties>
</file>